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de Pontos" sheetId="1" state="visible" r:id="rId2"/>
  </sheets>
  <definedNames>
    <definedName function="false" hidden="false" localSheetId="0" name="_xlnm.Print_Area" vbProcedure="false">'Tabela de Pontos'!$A$1:$F$70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<sst xmlns="http://schemas.openxmlformats.org/spreadsheetml/2006/main" count="88" uniqueCount="72">
  <si>
    <t xml:space="preserve">TABELA DE PONTUAÇÃO – ANÁLISE DO CURRICULO LATTES</t>
  </si>
  <si>
    <t xml:space="preserve">ALUNO:</t>
  </si>
  <si>
    <t xml:space="preserve">FORMAÇÃO ACADÊMICA </t>
  </si>
  <si>
    <t xml:space="preserve">QUANT.</t>
  </si>
  <si>
    <t xml:space="preserve">VALOR POR ÍTEM</t>
  </si>
  <si>
    <t xml:space="preserve">fórmula</t>
  </si>
  <si>
    <t xml:space="preserve">PONTUAÇÃO MÁXIMA POR ÍTEM</t>
  </si>
  <si>
    <t xml:space="preserve">PONTUAÇÃO DO CANDIDATO</t>
  </si>
  <si>
    <t xml:space="preserve">1.1 Mestrado ou Doutorado</t>
  </si>
  <si>
    <t xml:space="preserve">1.2 Especialização (mínimo de 360 horas)   </t>
  </si>
  <si>
    <t xml:space="preserve">1.3 Segunda graduação</t>
  </si>
  <si>
    <t xml:space="preserve">1.4 Curso Curta duração (mínimo: 60 h.; max.: 359h)   </t>
  </si>
  <si>
    <t xml:space="preserve">PONTUAÇÃO MÁXIMA PARA FORMAÇÃO ACADÊMICA</t>
  </si>
  <si>
    <t xml:space="preserve">ATIVIDADE ACADÊMICA / PROFISSIONAL </t>
  </si>
  <si>
    <t xml:space="preserve">2.1.1 Docência universitária / sem - para graduados</t>
  </si>
  <si>
    <t xml:space="preserve">2.1.1 Estágio docência / sem - para graduados</t>
  </si>
  <si>
    <t xml:space="preserve">2.2.Atividade profissional em áreas afins relacionadas ao Mestrado / sem</t>
  </si>
  <si>
    <t xml:space="preserve">2.3   Participação como avaliador em Bancas de Conclusão de Curso (técnico, graduação e pós-graduação) / por banca</t>
  </si>
  <si>
    <t xml:space="preserve">2.4 Tutoria (presencial ou não) em Curso à Distância / sem    </t>
  </si>
  <si>
    <t xml:space="preserve">2.5 Orientação de Monitoria \ Assistência Didática / sem    </t>
  </si>
  <si>
    <t xml:space="preserve">2.6. Monitoria \ Assistência Didática (monitoria sem remuneração) / sem</t>
  </si>
  <si>
    <t xml:space="preserve">PONTUAÇÃO MÁXIMA PARA ATIVIDADE PROFISSIONAL</t>
  </si>
  <si>
    <t xml:space="preserve">PRODUÇÃO BIBLIOGRÁFICA</t>
  </si>
  <si>
    <t xml:space="preserve"> 3.1 Artigo publicado / aceito</t>
  </si>
  <si>
    <t xml:space="preserve">3.1.1 Artigo em periódicos A1</t>
  </si>
  <si>
    <t xml:space="preserve">3.1.2 Artigo em periódicos A2   </t>
  </si>
  <si>
    <t xml:space="preserve">3.1.3 Artigo em periódicos B1</t>
  </si>
  <si>
    <t xml:space="preserve">3.1.4 Artigo em periódicos B2</t>
  </si>
  <si>
    <t xml:space="preserve">3.1.5 Artigo em periódicos B3</t>
  </si>
  <si>
    <t xml:space="preserve">3.1.6 Artigo em periódicos B4</t>
  </si>
  <si>
    <t xml:space="preserve">3.1.7 Artigo em periódicos B5</t>
  </si>
  <si>
    <t xml:space="preserve">3.1.8 Artigo em periódicos C</t>
  </si>
  <si>
    <t xml:space="preserve">3.2. Livros e capítulos com ISBN – publicado / aceito</t>
  </si>
  <si>
    <t xml:space="preserve">3.2.1. Livro (com conselho editorial)</t>
  </si>
  <si>
    <t xml:space="preserve">3.2.2. Livro (sem conselho editorial)</t>
  </si>
  <si>
    <t xml:space="preserve">3.2.3. Organização de Livro (com conselho editorial)</t>
  </si>
  <si>
    <t xml:space="preserve">3.2.4. Organização de Livro (sem conselho editorial)</t>
  </si>
  <si>
    <t xml:space="preserve">3.2.5. Capítulo de livro (com conselho editorial) </t>
  </si>
  <si>
    <t xml:space="preserve">3.2.6. Capítulo de livro (sem conselho editorial)  </t>
  </si>
  <si>
    <t xml:space="preserve">3.3. Textos em jornais ou revistas (magazine) com vinculação ao tema de
pesquisa proposto</t>
  </si>
  <si>
    <t xml:space="preserve">3.4. Produção em eventos científicos</t>
  </si>
  <si>
    <t xml:space="preserve">3.4.1.Texto completo em Anais </t>
  </si>
  <si>
    <t xml:space="preserve">3.4.2. Resumo em Anais</t>
  </si>
  <si>
    <t xml:space="preserve">3.4.3. Conferência\ Palestra\ Comunicação\ Mesa redonda\ Painel   </t>
  </si>
  <si>
    <t xml:space="preserve">3.4.4. Organização de Eventos</t>
  </si>
  <si>
    <t xml:space="preserve">3.5. Tradução (texto traduzido e publicado)</t>
  </si>
  <si>
    <t xml:space="preserve">3.6. Prefácio \ Posfácio \ Apresentação \ Introdução em Livros com ISBN</t>
  </si>
  <si>
    <t xml:space="preserve">3.7. Editorial \ Resenha em Periódicos com avaliação até B5</t>
  </si>
  <si>
    <t xml:space="preserve">3.8. Produção Técnica</t>
  </si>
  <si>
    <t xml:space="preserve">3.8.1.1 Cursos ministrados (menos 60h)</t>
  </si>
  <si>
    <t xml:space="preserve">3.8.1.2 Cursos ministrados (60h ou mais)</t>
  </si>
  <si>
    <t xml:space="preserve">3.8.2. Desenvolvimento de material didático ou instrucional (cartilhas, livros publicados sem ISBN) \ Editoração</t>
  </si>
  <si>
    <t xml:space="preserve">3.9.1 Monografia com Defesa Oral para Banca Examinadora</t>
  </si>
  <si>
    <t xml:space="preserve">3.9.2 Monografia sem Defesa Oral para Banca Examinadora</t>
  </si>
  <si>
    <t xml:space="preserve">3.10. Produção Cultural / Artística com vinculação ao tema de pesquisa proposto  </t>
  </si>
  <si>
    <t xml:space="preserve">PONTUAÇÃO MÁXIMA PARA PRODUÇÃO BIBLIOGRÁFICA</t>
  </si>
  <si>
    <t xml:space="preserve">ATIVIDADES DE PESQUISA</t>
  </si>
  <si>
    <t xml:space="preserve">4.1. Bolsista de Aperfeiçoamento (AP) ou Apoio Técnico (AT) – p/ graduados</t>
  </si>
  <si>
    <t xml:space="preserve">4.2. Atividade de Iniciação Científica   </t>
  </si>
  <si>
    <t xml:space="preserve">4.3. Prêmios referentes a atividades de pesquisa</t>
  </si>
  <si>
    <t xml:space="preserve">4.4. Orientação de alunos de graduação e/ou de especialização em projetos de pesquisa e/ou monografias/TCC p/ graduados por projeto (por semestre)</t>
  </si>
  <si>
    <t xml:space="preserve">4.5.1 Participação em estágio de pesquisa  &lt;90h</t>
  </si>
  <si>
    <t xml:space="preserve">4.5.2 Participação em estágio de pesquisa &gt; ou = 90h</t>
  </si>
  <si>
    <t xml:space="preserve">PONTUAÇÃO MÁXIMA PARA ATIVIDADES DE PESQUISA</t>
  </si>
  <si>
    <t xml:space="preserve">ATIVIDADES DE EXTENSÃO</t>
  </si>
  <si>
    <t xml:space="preserve">5.1. Atividade de Extensão em Programa Institucional c/ bolsa (60h ou mais)</t>
  </si>
  <si>
    <t xml:space="preserve">5.2. Prêmios referentes a atividades de extensão</t>
  </si>
  <si>
    <t xml:space="preserve">5.3. Orientação de alunos de graduação  em projetos de extensão -  p/ graduados por projeto (por semestre)</t>
  </si>
  <si>
    <t xml:space="preserve">5.4.1 Participação em estágio vinculado à extensão &lt;90h</t>
  </si>
  <si>
    <t xml:space="preserve">5.4.2 Participação em estágio vinculado à extensão &gt; ou = 90h</t>
  </si>
  <si>
    <t xml:space="preserve">PONTUAÇÃO MÁXIMA PARA ATIVIDADES DE EXTENSÃO</t>
  </si>
  <si>
    <t xml:space="preserve">PONTUAÇÃO FINAL DO CURRÍCULO LATTES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</si>
</sst>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"/>
    <numFmt numFmtId="166" formatCode="0.00"/>
    <numFmt numFmtId="167" formatCode="General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thick"/>
      <right style="dashed"/>
      <top style="thick"/>
      <bottom style="double"/>
      <diagonal/>
    </border>
    <border diagonalUp="false" diagonalDown="false">
      <left style="dashed"/>
      <right style="dashed"/>
      <top style="thick"/>
      <bottom style="double"/>
      <diagonal/>
    </border>
    <border diagonalUp="false" diagonalDown="false">
      <left style="dashed"/>
      <right style="thick"/>
      <top style="thick"/>
      <bottom style="double"/>
      <diagonal/>
    </border>
    <border diagonalUp="false" diagonalDown="false">
      <left style="thick"/>
      <right style="dashed"/>
      <top/>
      <bottom style="thin"/>
      <diagonal/>
    </border>
    <border diagonalUp="false" diagonalDown="false">
      <left style="dashed"/>
      <right style="dashed"/>
      <top/>
      <bottom style="thin"/>
      <diagonal/>
    </border>
    <border diagonalUp="false" diagonalDown="false">
      <left style="dashed"/>
      <right style="thick"/>
      <top/>
      <bottom style="thin"/>
      <diagonal/>
    </border>
    <border diagonalUp="false" diagonalDown="false">
      <left style="thick"/>
      <right style="dashed"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 style="dashed"/>
      <right style="thick"/>
      <top style="thin"/>
      <bottom style="thin"/>
      <diagonal/>
    </border>
    <border diagonalUp="false" diagonalDown="false">
      <left style="thick"/>
      <right style="dashed"/>
      <top style="thin"/>
      <bottom/>
      <diagonal/>
    </border>
    <border diagonalUp="false" diagonalDown="false">
      <left style="dashed"/>
      <right style="dashed"/>
      <top style="thin"/>
      <bottom/>
      <diagonal/>
    </border>
    <border diagonalUp="false" diagonalDown="false">
      <left style="dashed"/>
      <right style="thick"/>
      <top style="thin"/>
      <bottom/>
      <diagonal/>
    </border>
    <border diagonalUp="false" diagonalDown="false">
      <left style="thick"/>
      <right style="dashed"/>
      <top style="mediumDashed"/>
      <bottom style="mediumDashed"/>
      <diagonal/>
    </border>
    <border diagonalUp="false" diagonalDown="false">
      <left style="dashed"/>
      <right style="dashed"/>
      <top style="mediumDashed"/>
      <bottom style="mediumDashed"/>
      <diagonal/>
    </border>
    <border diagonalUp="false" diagonalDown="false">
      <left style="dashed"/>
      <right style="thick"/>
      <top style="mediumDashed"/>
      <bottom style="mediumDashed"/>
      <diagonal/>
    </border>
    <border diagonalUp="false" diagonalDown="false">
      <left style="dashed"/>
      <right style="dashed"/>
      <top style="double"/>
      <bottom style="thin"/>
      <diagonal/>
    </border>
    <border diagonalUp="false" diagonalDown="false">
      <left style="dashed"/>
      <right style="thick"/>
      <top style="double"/>
      <bottom style="thin"/>
      <diagonal/>
    </border>
    <border diagonalUp="false" diagonalDown="false">
      <left style="thick"/>
      <right style="dashed"/>
      <top style="mediumDashed"/>
      <bottom style="thick"/>
      <diagonal/>
    </border>
    <border diagonalUp="false" diagonalDown="false">
      <left style="dashed"/>
      <right style="dashed"/>
      <top style="mediumDashed"/>
      <bottom style="thick"/>
      <diagonal/>
    </border>
    <border diagonalUp="false" diagonalDown="false">
      <left style="dashed"/>
      <right style="thick"/>
      <top style="mediumDashed"/>
      <bottom style="thick"/>
      <diagonal/>
    </border>
    <border diagonalUp="false" diagonalDown="false">
      <left style="thick"/>
      <right style="dashed"/>
      <top style="thick"/>
      <bottom/>
      <diagonal/>
    </border>
    <border diagonalUp="false" diagonalDown="false">
      <left style="dashed"/>
      <right style="dashed"/>
      <top style="thick"/>
      <bottom/>
      <diagonal/>
    </border>
    <border diagonalUp="false" diagonalDown="false">
      <left style="dashed"/>
      <right style="thick"/>
      <top style="thick"/>
      <bottom/>
      <diagonal/>
    </border>
    <border diagonalUp="false" diagonalDown="false">
      <left style="thick"/>
      <right style="dashed"/>
      <top style="double"/>
      <bottom style="thin"/>
      <diagonal/>
    </border>
    <border diagonalUp="false" diagonalDown="false">
      <left style="dashed"/>
      <right style="dashed"/>
      <top style="thin"/>
      <bottom style="mediumDashed"/>
      <diagonal/>
    </border>
    <border diagonalUp="false" diagonalDown="false">
      <left style="dashed"/>
      <right style="thick"/>
      <top style="thin"/>
      <bottom style="mediumDashed"/>
      <diagonal/>
    </border>
    <border diagonalUp="false" diagonalDown="false">
      <left style="thick"/>
      <right style="dashed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6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8" fillId="3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3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3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8" fillId="3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3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3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3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3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3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3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3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3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7" fillId="3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8" fillId="3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8" fillId="3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3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3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3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3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8" fillId="3" borderId="2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3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2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2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2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87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pane xSplit="0" ySplit="5" topLeftCell="A57" activePane="bottomLeft" state="frozen"/>
      <selection pane="topLeft" activeCell="A1" activeCellId="0" sqref="A1"/>
      <selection pane="bottomLeft" activeCell="A1" activeCellId="0" sqref="A1"/>
    </sheetView>
  </sheetViews>
  <sheetFormatPr defaultColWidth="8.6875" defaultRowHeight="12.75" zeroHeight="true" outlineLevelRow="0" outlineLevelCol="0"/>
  <cols>
    <col collapsed="false" customWidth="true" hidden="false" outlineLevel="0" max="1" min="1" style="0" width="66.57"/>
    <col collapsed="false" customWidth="true" hidden="false" outlineLevel="0" max="2" min="2" style="0" width="8.29"/>
    <col collapsed="false" customWidth="true" hidden="false" outlineLevel="0" max="3" min="3" style="0" width="10.85"/>
    <col collapsed="false" customWidth="true" hidden="true" outlineLevel="0" max="4" min="4" style="0" width="17"/>
    <col collapsed="false" customWidth="true" hidden="false" outlineLevel="0" max="5" min="5" style="0" width="19.85"/>
    <col collapsed="false" customWidth="true" hidden="false" outlineLevel="0" max="6" min="6" style="0" width="16.71"/>
    <col collapsed="false" customWidth="true" hidden="false" outlineLevel="0" max="7" min="7" style="1" width="16.71"/>
    <col collapsed="false" customWidth="true" hidden="true" outlineLevel="0" max="8" min="8" style="0" width="16.71"/>
  </cols>
  <sheetData>
    <row r="1" customFormat="false" ht="17.2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4"/>
    </row>
    <row r="2" customFormat="false" ht="13.5" hidden="false" customHeight="false" outlineLevel="0" collapsed="false"/>
    <row r="3" customFormat="false" ht="12.75" hidden="false" customHeight="false" outlineLevel="0" collapsed="false">
      <c r="A3" s="5" t="s">
        <v>1</v>
      </c>
      <c r="B3" s="6"/>
      <c r="C3" s="6"/>
      <c r="D3" s="6"/>
      <c r="E3" s="6"/>
      <c r="F3" s="6"/>
      <c r="G3" s="7"/>
      <c r="H3" s="8"/>
      <c r="N3" s="9"/>
    </row>
    <row r="4" customFormat="false" ht="6.75" hidden="false" customHeight="true" outlineLevel="0" collapsed="false">
      <c r="N4" s="9"/>
    </row>
    <row r="5" customFormat="false" ht="27" hidden="false" customHeight="false" outlineLevel="0" collapsed="false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7</v>
      </c>
      <c r="G5" s="13"/>
      <c r="H5" s="14"/>
      <c r="N5" s="15" t="n">
        <v>0</v>
      </c>
    </row>
    <row r="6" customFormat="false" ht="13.5" hidden="false" customHeight="false" outlineLevel="0" collapsed="false">
      <c r="A6" s="16" t="s">
        <v>8</v>
      </c>
      <c r="B6" s="17"/>
      <c r="C6" s="18" t="n">
        <v>5</v>
      </c>
      <c r="D6" s="19" t="n">
        <f aca="false">B6*C6</f>
        <v>0</v>
      </c>
      <c r="E6" s="18" t="n">
        <v>5</v>
      </c>
      <c r="F6" s="20" t="n">
        <f aca="false">IF(D6&lt;E6,D6,E6)</f>
        <v>0</v>
      </c>
      <c r="G6" s="21"/>
      <c r="H6" s="22"/>
      <c r="N6" s="15" t="n">
        <v>1</v>
      </c>
    </row>
    <row r="7" customFormat="false" ht="12.75" hidden="false" customHeight="false" outlineLevel="0" collapsed="false">
      <c r="A7" s="23" t="s">
        <v>9</v>
      </c>
      <c r="B7" s="17"/>
      <c r="C7" s="24" t="n">
        <v>3.5</v>
      </c>
      <c r="D7" s="25" t="n">
        <f aca="false">B7*C7</f>
        <v>0</v>
      </c>
      <c r="E7" s="24" t="n">
        <v>3.5</v>
      </c>
      <c r="F7" s="26" t="n">
        <f aca="false">IF(D7&lt;E7,D7,E7)</f>
        <v>0</v>
      </c>
      <c r="G7" s="21"/>
      <c r="H7" s="22"/>
      <c r="N7" s="15" t="n">
        <v>2</v>
      </c>
    </row>
    <row r="8" customFormat="false" ht="12.75" hidden="false" customHeight="false" outlineLevel="0" collapsed="false">
      <c r="A8" s="23" t="s">
        <v>10</v>
      </c>
      <c r="B8" s="17"/>
      <c r="C8" s="24" t="n">
        <v>1</v>
      </c>
      <c r="D8" s="25" t="n">
        <f aca="false">B8*C8</f>
        <v>0</v>
      </c>
      <c r="E8" s="24" t="n">
        <v>1</v>
      </c>
      <c r="F8" s="26" t="n">
        <f aca="false">IF(D8&lt;E8,D8,E8)</f>
        <v>0</v>
      </c>
      <c r="G8" s="21"/>
      <c r="H8" s="22"/>
      <c r="N8" s="15" t="n">
        <v>3</v>
      </c>
    </row>
    <row r="9" customFormat="false" ht="13.5" hidden="false" customHeight="false" outlineLevel="0" collapsed="false">
      <c r="A9" s="27" t="s">
        <v>11</v>
      </c>
      <c r="B9" s="17"/>
      <c r="C9" s="28" t="n">
        <v>0.5</v>
      </c>
      <c r="D9" s="29" t="n">
        <f aca="false">B9*C9</f>
        <v>0</v>
      </c>
      <c r="E9" s="28" t="n">
        <v>3</v>
      </c>
      <c r="F9" s="30" t="n">
        <f aca="false">IF(D9&lt;E9,D9,E9)</f>
        <v>0</v>
      </c>
      <c r="G9" s="21"/>
      <c r="H9" s="22"/>
      <c r="N9" s="15" t="n">
        <v>4</v>
      </c>
    </row>
    <row r="10" customFormat="false" ht="13.5" hidden="false" customHeight="true" outlineLevel="0" collapsed="false">
      <c r="A10" s="31" t="s">
        <v>12</v>
      </c>
      <c r="B10" s="31"/>
      <c r="C10" s="31"/>
      <c r="D10" s="31"/>
      <c r="E10" s="32" t="n">
        <v>5</v>
      </c>
      <c r="F10" s="33" t="n">
        <f aca="false">IF(SUM(F6:F9)&lt;E10,SUM(F6:F9),E10)</f>
        <v>0</v>
      </c>
      <c r="G10" s="34"/>
      <c r="H10" s="35"/>
      <c r="N10" s="15" t="n">
        <v>6</v>
      </c>
    </row>
    <row r="11" customFormat="false" ht="27" hidden="false" customHeight="false" outlineLevel="0" collapsed="false">
      <c r="A11" s="10" t="s">
        <v>13</v>
      </c>
      <c r="B11" s="11" t="s">
        <v>3</v>
      </c>
      <c r="C11" s="11" t="s">
        <v>4</v>
      </c>
      <c r="D11" s="11"/>
      <c r="E11" s="11" t="s">
        <v>6</v>
      </c>
      <c r="F11" s="12" t="s">
        <v>7</v>
      </c>
      <c r="G11" s="13"/>
      <c r="H11" s="14"/>
      <c r="N11" s="15" t="n">
        <v>7</v>
      </c>
    </row>
    <row r="12" customFormat="false" ht="13.5" hidden="false" customHeight="false" outlineLevel="0" collapsed="false">
      <c r="A12" s="36" t="s">
        <v>14</v>
      </c>
      <c r="B12" s="17"/>
      <c r="C12" s="18" t="n">
        <v>3</v>
      </c>
      <c r="D12" s="18" t="n">
        <f aca="false">B12*C12</f>
        <v>0</v>
      </c>
      <c r="E12" s="37" t="n">
        <v>12</v>
      </c>
      <c r="F12" s="38" t="n">
        <f aca="false">IF(SUM(D12:D13)&lt;E12,SUM(D12:D13),E12)</f>
        <v>0</v>
      </c>
      <c r="G12" s="21"/>
      <c r="H12" s="22"/>
      <c r="N12" s="15" t="n">
        <v>8</v>
      </c>
    </row>
    <row r="13" customFormat="false" ht="12.75" hidden="false" customHeight="false" outlineLevel="0" collapsed="false">
      <c r="A13" s="36" t="s">
        <v>15</v>
      </c>
      <c r="B13" s="17"/>
      <c r="C13" s="18" t="n">
        <v>2</v>
      </c>
      <c r="D13" s="18" t="n">
        <f aca="false">B13*C13</f>
        <v>0</v>
      </c>
      <c r="E13" s="37"/>
      <c r="F13" s="38"/>
      <c r="G13" s="21"/>
      <c r="H13" s="22"/>
      <c r="N13" s="15"/>
    </row>
    <row r="14" customFormat="false" ht="12.75" hidden="false" customHeight="false" outlineLevel="0" collapsed="false">
      <c r="A14" s="39" t="s">
        <v>16</v>
      </c>
      <c r="B14" s="17"/>
      <c r="C14" s="40" t="n">
        <v>3</v>
      </c>
      <c r="D14" s="40" t="n">
        <f aca="false">B14*C14</f>
        <v>0</v>
      </c>
      <c r="E14" s="40" t="n">
        <v>12</v>
      </c>
      <c r="F14" s="41" t="n">
        <f aca="false">IF(D14&lt;E14,D14,E14)</f>
        <v>0</v>
      </c>
      <c r="G14" s="42"/>
      <c r="H14" s="43"/>
      <c r="N14" s="15" t="n">
        <v>9</v>
      </c>
    </row>
    <row r="15" customFormat="false" ht="25.5" hidden="false" customHeight="false" outlineLevel="0" collapsed="false">
      <c r="A15" s="39" t="s">
        <v>17</v>
      </c>
      <c r="B15" s="17"/>
      <c r="C15" s="24" t="n">
        <v>1</v>
      </c>
      <c r="D15" s="24" t="n">
        <f aca="false">B15*C15</f>
        <v>0</v>
      </c>
      <c r="E15" s="24" t="n">
        <v>6</v>
      </c>
      <c r="F15" s="26" t="n">
        <f aca="false">IF(D15&lt;E15,D15,E15)</f>
        <v>0</v>
      </c>
      <c r="G15" s="21"/>
      <c r="H15" s="22"/>
      <c r="N15" s="15" t="n">
        <v>10</v>
      </c>
    </row>
    <row r="16" customFormat="false" ht="12.75" hidden="false" customHeight="false" outlineLevel="0" collapsed="false">
      <c r="A16" s="39" t="s">
        <v>18</v>
      </c>
      <c r="B16" s="17"/>
      <c r="C16" s="24" t="n">
        <v>1</v>
      </c>
      <c r="D16" s="24" t="n">
        <f aca="false">B16*C16</f>
        <v>0</v>
      </c>
      <c r="E16" s="24" t="n">
        <v>4</v>
      </c>
      <c r="F16" s="26" t="n">
        <f aca="false">IF(D16&lt;E16,D16,E16)</f>
        <v>0</v>
      </c>
      <c r="G16" s="21"/>
      <c r="H16" s="22"/>
      <c r="N16" s="15" t="n">
        <v>11</v>
      </c>
    </row>
    <row r="17" customFormat="false" ht="12.75" hidden="false" customHeight="false" outlineLevel="0" collapsed="false">
      <c r="A17" s="39" t="s">
        <v>19</v>
      </c>
      <c r="B17" s="17"/>
      <c r="C17" s="24" t="n">
        <v>1.5</v>
      </c>
      <c r="D17" s="24" t="n">
        <f aca="false">B17*C17</f>
        <v>0</v>
      </c>
      <c r="E17" s="24" t="n">
        <v>6</v>
      </c>
      <c r="F17" s="26" t="n">
        <f aca="false">IF(D17&lt;E17,D17,E17)</f>
        <v>0</v>
      </c>
      <c r="G17" s="21"/>
      <c r="H17" s="22"/>
      <c r="N17" s="15" t="n">
        <v>12</v>
      </c>
    </row>
    <row r="18" customFormat="false" ht="13.5" hidden="false" customHeight="false" outlineLevel="0" collapsed="false">
      <c r="A18" s="39" t="s">
        <v>20</v>
      </c>
      <c r="B18" s="17"/>
      <c r="C18" s="24" t="n">
        <v>1</v>
      </c>
      <c r="D18" s="24" t="n">
        <f aca="false">B18*C18</f>
        <v>0</v>
      </c>
      <c r="E18" s="24" t="n">
        <v>4</v>
      </c>
      <c r="F18" s="26" t="n">
        <f aca="false">IF(D18&lt;E18,D18,E18)</f>
        <v>0</v>
      </c>
      <c r="G18" s="21"/>
      <c r="H18" s="22"/>
      <c r="N18" s="15" t="n">
        <v>14</v>
      </c>
    </row>
    <row r="19" customFormat="false" ht="13.5" hidden="false" customHeight="true" outlineLevel="0" collapsed="false">
      <c r="A19" s="44" t="s">
        <v>21</v>
      </c>
      <c r="B19" s="44"/>
      <c r="C19" s="44"/>
      <c r="D19" s="44"/>
      <c r="E19" s="45" t="n">
        <v>15</v>
      </c>
      <c r="F19" s="46" t="n">
        <f aca="false">IF(SUM(F12:F18)&lt;E19,SUM(F12:F18),E19)</f>
        <v>0</v>
      </c>
      <c r="G19" s="13"/>
      <c r="H19" s="14"/>
      <c r="N19" s="15" t="n">
        <v>16</v>
      </c>
    </row>
    <row r="20" customFormat="false" ht="27" hidden="false" customHeight="false" outlineLevel="0" collapsed="false">
      <c r="A20" s="10" t="s">
        <v>22</v>
      </c>
      <c r="B20" s="11" t="s">
        <v>3</v>
      </c>
      <c r="C20" s="11" t="s">
        <v>4</v>
      </c>
      <c r="D20" s="11"/>
      <c r="E20" s="11" t="s">
        <v>6</v>
      </c>
      <c r="F20" s="12" t="s">
        <v>7</v>
      </c>
      <c r="G20" s="47"/>
      <c r="H20" s="48"/>
      <c r="N20" s="15" t="n">
        <v>17</v>
      </c>
    </row>
    <row r="21" customFormat="false" ht="13.5" hidden="false" customHeight="false" outlineLevel="0" collapsed="false">
      <c r="A21" s="49" t="s">
        <v>23</v>
      </c>
      <c r="B21" s="50"/>
      <c r="C21" s="50"/>
      <c r="D21" s="50"/>
      <c r="E21" s="50"/>
      <c r="F21" s="50"/>
      <c r="G21" s="21"/>
      <c r="H21" s="22"/>
      <c r="N21" s="15" t="n">
        <v>18</v>
      </c>
    </row>
    <row r="22" customFormat="false" ht="12.75" hidden="false" customHeight="false" outlineLevel="0" collapsed="false">
      <c r="A22" s="51" t="s">
        <v>24</v>
      </c>
      <c r="B22" s="17"/>
      <c r="C22" s="24" t="n">
        <v>10</v>
      </c>
      <c r="D22" s="24" t="n">
        <f aca="false">B22*C22</f>
        <v>0</v>
      </c>
      <c r="E22" s="24" t="n">
        <v>100</v>
      </c>
      <c r="F22" s="26" t="n">
        <f aca="false">IF(D22&lt;E22,D22,E22)</f>
        <v>0</v>
      </c>
      <c r="G22" s="21"/>
      <c r="H22" s="22"/>
      <c r="N22" s="15" t="n">
        <v>19</v>
      </c>
    </row>
    <row r="23" customFormat="false" ht="12.75" hidden="false" customHeight="false" outlineLevel="0" collapsed="false">
      <c r="A23" s="51" t="s">
        <v>25</v>
      </c>
      <c r="B23" s="17"/>
      <c r="C23" s="24" t="n">
        <v>8.5</v>
      </c>
      <c r="D23" s="24" t="n">
        <f aca="false">B23*C23</f>
        <v>0</v>
      </c>
      <c r="E23" s="24" t="n">
        <v>100</v>
      </c>
      <c r="F23" s="26" t="n">
        <f aca="false">IF(D23&lt;E23,D23,E23)</f>
        <v>0</v>
      </c>
      <c r="G23" s="21"/>
      <c r="H23" s="22"/>
      <c r="N23" s="15" t="n">
        <v>20</v>
      </c>
    </row>
    <row r="24" customFormat="false" ht="12.75" hidden="false" customHeight="false" outlineLevel="0" collapsed="false">
      <c r="A24" s="51" t="s">
        <v>26</v>
      </c>
      <c r="B24" s="17"/>
      <c r="C24" s="24" t="n">
        <v>7</v>
      </c>
      <c r="D24" s="24" t="n">
        <f aca="false">B24*C24</f>
        <v>0</v>
      </c>
      <c r="E24" s="24" t="n">
        <v>100</v>
      </c>
      <c r="F24" s="26" t="n">
        <f aca="false">IF(D24&lt;E24,D24,E24)</f>
        <v>0</v>
      </c>
      <c r="G24" s="21"/>
      <c r="H24" s="22"/>
      <c r="N24" s="52"/>
    </row>
    <row r="25" customFormat="false" ht="12.75" hidden="false" customHeight="false" outlineLevel="0" collapsed="false">
      <c r="A25" s="51" t="s">
        <v>27</v>
      </c>
      <c r="B25" s="17"/>
      <c r="C25" s="28" t="n">
        <v>6</v>
      </c>
      <c r="D25" s="24" t="n">
        <f aca="false">B25*C25</f>
        <v>0</v>
      </c>
      <c r="E25" s="28" t="n">
        <v>100</v>
      </c>
      <c r="F25" s="26" t="n">
        <f aca="false">IF(D25&lt;E25,D25,E25)</f>
        <v>0</v>
      </c>
      <c r="G25" s="21"/>
      <c r="H25" s="22"/>
      <c r="N25" s="52"/>
    </row>
    <row r="26" customFormat="false" ht="12.75" hidden="false" customHeight="false" outlineLevel="0" collapsed="false">
      <c r="A26" s="51" t="s">
        <v>28</v>
      </c>
      <c r="B26" s="17"/>
      <c r="C26" s="28" t="n">
        <v>4</v>
      </c>
      <c r="D26" s="24" t="n">
        <f aca="false">B26*C26</f>
        <v>0</v>
      </c>
      <c r="E26" s="28" t="n">
        <v>100</v>
      </c>
      <c r="F26" s="26" t="n">
        <f aca="false">IF(D26&lt;E26,D26,E26)</f>
        <v>0</v>
      </c>
      <c r="G26" s="21"/>
      <c r="H26" s="22"/>
      <c r="N26" s="52"/>
    </row>
    <row r="27" customFormat="false" ht="12.75" hidden="false" customHeight="false" outlineLevel="0" collapsed="false">
      <c r="A27" s="51" t="s">
        <v>29</v>
      </c>
      <c r="B27" s="17"/>
      <c r="C27" s="28" t="n">
        <v>3</v>
      </c>
      <c r="D27" s="24" t="n">
        <f aca="false">B27*C27</f>
        <v>0</v>
      </c>
      <c r="E27" s="28" t="n">
        <v>100</v>
      </c>
      <c r="F27" s="26" t="n">
        <f aca="false">IF(D27&lt;E27,D27,E27)</f>
        <v>0</v>
      </c>
      <c r="G27" s="21"/>
      <c r="H27" s="22"/>
      <c r="N27" s="52"/>
    </row>
    <row r="28" customFormat="false" ht="12.75" hidden="false" customHeight="false" outlineLevel="0" collapsed="false">
      <c r="A28" s="51" t="s">
        <v>30</v>
      </c>
      <c r="B28" s="17"/>
      <c r="C28" s="28" t="n">
        <v>1</v>
      </c>
      <c r="D28" s="24" t="n">
        <f aca="false">B28*C28</f>
        <v>0</v>
      </c>
      <c r="E28" s="28" t="n">
        <v>100</v>
      </c>
      <c r="F28" s="26" t="n">
        <f aca="false">IF(D28&lt;E28,D28,E28)</f>
        <v>0</v>
      </c>
      <c r="G28" s="21"/>
      <c r="H28" s="22"/>
      <c r="N28" s="52"/>
    </row>
    <row r="29" customFormat="false" ht="12.75" hidden="false" customHeight="false" outlineLevel="0" collapsed="false">
      <c r="A29" s="51" t="s">
        <v>31</v>
      </c>
      <c r="B29" s="17"/>
      <c r="C29" s="28" t="n">
        <v>0.5</v>
      </c>
      <c r="D29" s="24" t="n">
        <f aca="false">B29*C29</f>
        <v>0</v>
      </c>
      <c r="E29" s="28" t="n">
        <v>2</v>
      </c>
      <c r="F29" s="26" t="n">
        <f aca="false">IF(D29&lt;E29,D29,E29)</f>
        <v>0</v>
      </c>
      <c r="G29" s="53"/>
      <c r="H29" s="54"/>
      <c r="N29" s="9"/>
    </row>
    <row r="30" customFormat="false" ht="12.75" hidden="false" customHeight="false" outlineLevel="0" collapsed="false">
      <c r="A30" s="51" t="s">
        <v>32</v>
      </c>
      <c r="B30" s="55"/>
      <c r="C30" s="55"/>
      <c r="D30" s="55"/>
      <c r="E30" s="55"/>
      <c r="F30" s="55"/>
      <c r="G30" s="21"/>
      <c r="H30" s="22"/>
      <c r="N30" s="9"/>
    </row>
    <row r="31" customFormat="false" ht="12.75" hidden="false" customHeight="false" outlineLevel="0" collapsed="false">
      <c r="A31" s="51" t="s">
        <v>33</v>
      </c>
      <c r="B31" s="17"/>
      <c r="C31" s="24" t="n">
        <v>8</v>
      </c>
      <c r="D31" s="24" t="n">
        <f aca="false">B31*C31</f>
        <v>0</v>
      </c>
      <c r="E31" s="24" t="n">
        <v>100</v>
      </c>
      <c r="F31" s="26" t="n">
        <f aca="false">IF(D31&lt;E31,D31,E31)</f>
        <v>0</v>
      </c>
      <c r="G31" s="21"/>
      <c r="H31" s="22"/>
      <c r="N31" s="9"/>
    </row>
    <row r="32" customFormat="false" ht="12.75" hidden="false" customHeight="false" outlineLevel="0" collapsed="false">
      <c r="A32" s="51" t="s">
        <v>34</v>
      </c>
      <c r="B32" s="17"/>
      <c r="C32" s="24" t="n">
        <v>3</v>
      </c>
      <c r="D32" s="24" t="n">
        <f aca="false">B32*C32</f>
        <v>0</v>
      </c>
      <c r="E32" s="24" t="n">
        <v>12</v>
      </c>
      <c r="F32" s="26" t="n">
        <f aca="false">IF(D32&lt;E32,D32,E32)</f>
        <v>0</v>
      </c>
      <c r="G32" s="21"/>
      <c r="H32" s="22"/>
      <c r="N32" s="9"/>
    </row>
    <row r="33" customFormat="false" ht="12.75" hidden="false" customHeight="false" outlineLevel="0" collapsed="false">
      <c r="A33" s="51" t="s">
        <v>35</v>
      </c>
      <c r="B33" s="17"/>
      <c r="C33" s="24" t="n">
        <v>3</v>
      </c>
      <c r="D33" s="24" t="n">
        <f aca="false">B33*C33</f>
        <v>0</v>
      </c>
      <c r="E33" s="24" t="n">
        <v>12</v>
      </c>
      <c r="F33" s="26" t="n">
        <f aca="false">IF(D33&lt;E33,D33,E33)</f>
        <v>0</v>
      </c>
      <c r="G33" s="21"/>
      <c r="H33" s="22"/>
      <c r="N33" s="9"/>
    </row>
    <row r="34" customFormat="false" ht="12.75" hidden="false" customHeight="false" outlineLevel="0" collapsed="false">
      <c r="A34" s="51" t="s">
        <v>36</v>
      </c>
      <c r="B34" s="17"/>
      <c r="C34" s="24" t="n">
        <v>1</v>
      </c>
      <c r="D34" s="24" t="n">
        <f aca="false">B34*C34</f>
        <v>0</v>
      </c>
      <c r="E34" s="24" t="n">
        <v>2</v>
      </c>
      <c r="F34" s="26" t="n">
        <f aca="false">IF(D34&lt;E34,D34,E34)</f>
        <v>0</v>
      </c>
      <c r="G34" s="21"/>
      <c r="H34" s="22"/>
      <c r="N34" s="9"/>
    </row>
    <row r="35" customFormat="false" ht="12.75" hidden="false" customHeight="false" outlineLevel="0" collapsed="false">
      <c r="A35" s="51" t="s">
        <v>37</v>
      </c>
      <c r="B35" s="17"/>
      <c r="C35" s="24" t="n">
        <v>5</v>
      </c>
      <c r="D35" s="24" t="n">
        <f aca="false">B35*C35</f>
        <v>0</v>
      </c>
      <c r="E35" s="24" t="n">
        <v>20</v>
      </c>
      <c r="F35" s="26" t="n">
        <f aca="false">IF(D35&lt;E35,D35,E35)</f>
        <v>0</v>
      </c>
      <c r="G35" s="21"/>
      <c r="H35" s="22"/>
      <c r="N35" s="9"/>
    </row>
    <row r="36" customFormat="false" ht="12.75" hidden="false" customHeight="false" outlineLevel="0" collapsed="false">
      <c r="A36" s="51" t="s">
        <v>38</v>
      </c>
      <c r="B36" s="17"/>
      <c r="C36" s="24" t="n">
        <v>2</v>
      </c>
      <c r="D36" s="24" t="n">
        <f aca="false">B36*C36</f>
        <v>0</v>
      </c>
      <c r="E36" s="24" t="n">
        <v>8</v>
      </c>
      <c r="F36" s="26" t="n">
        <f aca="false">IF(D36&lt;E36,D36,E36)</f>
        <v>0</v>
      </c>
      <c r="G36" s="42"/>
      <c r="H36" s="43"/>
      <c r="N36" s="9"/>
    </row>
    <row r="37" customFormat="false" ht="25.5" hidden="false" customHeight="false" outlineLevel="0" collapsed="false">
      <c r="A37" s="51" t="s">
        <v>39</v>
      </c>
      <c r="B37" s="17"/>
      <c r="C37" s="40" t="n">
        <v>0.5</v>
      </c>
      <c r="D37" s="40" t="n">
        <f aca="false">B37*C37</f>
        <v>0</v>
      </c>
      <c r="E37" s="40" t="n">
        <v>2</v>
      </c>
      <c r="F37" s="41" t="n">
        <f aca="false">IF(D37&lt;E37,D37,E37)</f>
        <v>0</v>
      </c>
      <c r="G37" s="42"/>
      <c r="H37" s="43"/>
      <c r="N37" s="9"/>
    </row>
    <row r="38" customFormat="false" ht="12.75" hidden="false" customHeight="false" outlineLevel="0" collapsed="false">
      <c r="A38" s="51" t="s">
        <v>40</v>
      </c>
      <c r="B38" s="55"/>
      <c r="C38" s="55"/>
      <c r="D38" s="55"/>
      <c r="E38" s="55"/>
      <c r="F38" s="55"/>
      <c r="G38" s="42"/>
      <c r="H38" s="43"/>
      <c r="N38" s="9"/>
    </row>
    <row r="39" customFormat="false" ht="12.75" hidden="false" customHeight="false" outlineLevel="0" collapsed="false">
      <c r="A39" s="51" t="s">
        <v>41</v>
      </c>
      <c r="B39" s="17"/>
      <c r="C39" s="24" t="n">
        <v>1</v>
      </c>
      <c r="D39" s="24" t="n">
        <f aca="false">B39*C39</f>
        <v>0</v>
      </c>
      <c r="E39" s="24" t="n">
        <v>8</v>
      </c>
      <c r="F39" s="26" t="n">
        <f aca="false">IF(D39&lt;E39,D39,E39)</f>
        <v>0</v>
      </c>
      <c r="G39" s="42"/>
      <c r="H39" s="43"/>
      <c r="N39" s="9"/>
    </row>
    <row r="40" customFormat="false" ht="12.75" hidden="false" customHeight="false" outlineLevel="0" collapsed="false">
      <c r="A40" s="51" t="s">
        <v>42</v>
      </c>
      <c r="B40" s="17"/>
      <c r="C40" s="24" t="n">
        <v>0.3</v>
      </c>
      <c r="D40" s="24" t="n">
        <f aca="false">B40*C40</f>
        <v>0</v>
      </c>
      <c r="E40" s="24" t="n">
        <v>6</v>
      </c>
      <c r="F40" s="26" t="n">
        <f aca="false">IF(D40&lt;E40,D40,E40)</f>
        <v>0</v>
      </c>
      <c r="G40" s="42"/>
      <c r="H40" s="43"/>
      <c r="N40" s="9"/>
    </row>
    <row r="41" customFormat="false" ht="12.75" hidden="false" customHeight="false" outlineLevel="0" collapsed="false">
      <c r="A41" s="56" t="s">
        <v>43</v>
      </c>
      <c r="B41" s="17"/>
      <c r="C41" s="28" t="n">
        <v>0.5</v>
      </c>
      <c r="D41" s="28" t="n">
        <f aca="false">B41*C41</f>
        <v>0</v>
      </c>
      <c r="E41" s="28" t="n">
        <v>8</v>
      </c>
      <c r="F41" s="30" t="n">
        <f aca="false">IF(D41&lt;E41,D41,E41)</f>
        <v>0</v>
      </c>
      <c r="G41" s="42"/>
      <c r="H41" s="43"/>
      <c r="N41" s="9"/>
    </row>
    <row r="42" customFormat="false" ht="12.75" hidden="false" customHeight="false" outlineLevel="0" collapsed="false">
      <c r="A42" s="51" t="s">
        <v>44</v>
      </c>
      <c r="B42" s="17"/>
      <c r="C42" s="24" t="n">
        <v>0.2</v>
      </c>
      <c r="D42" s="24" t="n">
        <f aca="false">B42*C42</f>
        <v>0</v>
      </c>
      <c r="E42" s="24" t="n">
        <v>1</v>
      </c>
      <c r="F42" s="26" t="n">
        <f aca="false">IF(D42&lt;E42,D42,E42)</f>
        <v>0</v>
      </c>
      <c r="G42" s="42"/>
      <c r="H42" s="43"/>
      <c r="N42" s="9"/>
    </row>
    <row r="43" customFormat="false" ht="12.75" hidden="false" customHeight="false" outlineLevel="0" collapsed="false">
      <c r="A43" s="51" t="s">
        <v>45</v>
      </c>
      <c r="B43" s="17"/>
      <c r="C43" s="24" t="n">
        <v>1</v>
      </c>
      <c r="D43" s="24" t="n">
        <f aca="false">B43*C43</f>
        <v>0</v>
      </c>
      <c r="E43" s="24" t="n">
        <v>4</v>
      </c>
      <c r="F43" s="26" t="n">
        <f aca="false">IF(D43&lt;E43,D43,E43)</f>
        <v>0</v>
      </c>
      <c r="G43" s="42"/>
      <c r="H43" s="43"/>
      <c r="N43" s="9"/>
    </row>
    <row r="44" customFormat="false" ht="12.75" hidden="false" customHeight="false" outlineLevel="0" collapsed="false">
      <c r="A44" s="51" t="s">
        <v>46</v>
      </c>
      <c r="B44" s="17"/>
      <c r="C44" s="24" t="n">
        <v>1</v>
      </c>
      <c r="D44" s="24" t="n">
        <f aca="false">B44*C44</f>
        <v>0</v>
      </c>
      <c r="E44" s="24" t="n">
        <v>4</v>
      </c>
      <c r="F44" s="26" t="n">
        <f aca="false">IF(D44&lt;E44,D44,E44)</f>
        <v>0</v>
      </c>
      <c r="G44" s="42"/>
      <c r="H44" s="43"/>
      <c r="N44" s="9"/>
    </row>
    <row r="45" customFormat="false" ht="12.75" hidden="false" customHeight="false" outlineLevel="0" collapsed="false">
      <c r="A45" s="51" t="s">
        <v>47</v>
      </c>
      <c r="B45" s="17"/>
      <c r="C45" s="24" t="n">
        <v>1</v>
      </c>
      <c r="D45" s="24" t="n">
        <f aca="false">B45*C45</f>
        <v>0</v>
      </c>
      <c r="E45" s="24" t="n">
        <v>4</v>
      </c>
      <c r="F45" s="26" t="n">
        <f aca="false">IF(D45&lt;E45,D45,E45)</f>
        <v>0</v>
      </c>
      <c r="G45" s="42"/>
      <c r="H45" s="43"/>
      <c r="N45" s="9"/>
    </row>
    <row r="46" customFormat="false" ht="12.75" hidden="false" customHeight="false" outlineLevel="0" collapsed="false">
      <c r="A46" s="51" t="s">
        <v>48</v>
      </c>
      <c r="B46" s="55"/>
      <c r="C46" s="55"/>
      <c r="D46" s="55"/>
      <c r="E46" s="55"/>
      <c r="F46" s="55"/>
      <c r="G46" s="42"/>
      <c r="H46" s="43"/>
      <c r="N46" s="9"/>
    </row>
    <row r="47" customFormat="false" ht="12.75" hidden="false" customHeight="false" outlineLevel="0" collapsed="false">
      <c r="A47" s="51" t="s">
        <v>49</v>
      </c>
      <c r="B47" s="17"/>
      <c r="C47" s="24" t="n">
        <v>0.5</v>
      </c>
      <c r="D47" s="24" t="n">
        <f aca="false">B47*C47</f>
        <v>0</v>
      </c>
      <c r="E47" s="24" t="n">
        <v>2</v>
      </c>
      <c r="F47" s="26" t="n">
        <f aca="false">IF(D47&lt;E47,D47,E47)</f>
        <v>0</v>
      </c>
      <c r="G47" s="42"/>
      <c r="H47" s="43"/>
      <c r="N47" s="9"/>
    </row>
    <row r="48" customFormat="false" ht="12.75" hidden="false" customHeight="false" outlineLevel="0" collapsed="false">
      <c r="A48" s="51" t="s">
        <v>50</v>
      </c>
      <c r="B48" s="17"/>
      <c r="C48" s="24" t="n">
        <v>1</v>
      </c>
      <c r="D48" s="24" t="n">
        <f aca="false">B48*C48</f>
        <v>0</v>
      </c>
      <c r="E48" s="24" t="n">
        <v>4</v>
      </c>
      <c r="F48" s="26" t="n">
        <f aca="false">IF(D48&lt;E48,D48,E48)</f>
        <v>0</v>
      </c>
      <c r="G48" s="42"/>
      <c r="H48" s="43"/>
      <c r="N48" s="9"/>
    </row>
    <row r="49" customFormat="false" ht="25.5" hidden="false" customHeight="false" outlineLevel="0" collapsed="false">
      <c r="A49" s="51" t="s">
        <v>51</v>
      </c>
      <c r="B49" s="17"/>
      <c r="C49" s="24" t="n">
        <v>1</v>
      </c>
      <c r="D49" s="24" t="n">
        <f aca="false">B49*C49</f>
        <v>0</v>
      </c>
      <c r="E49" s="24" t="n">
        <v>4</v>
      </c>
      <c r="F49" s="26" t="n">
        <f aca="false">IF(D49&lt;E49,D49,E49)</f>
        <v>0</v>
      </c>
      <c r="G49" s="42"/>
      <c r="H49" s="43"/>
      <c r="N49" s="9"/>
    </row>
    <row r="50" customFormat="false" ht="12.75" hidden="false" customHeight="false" outlineLevel="0" collapsed="false">
      <c r="A50" s="51" t="s">
        <v>52</v>
      </c>
      <c r="B50" s="17"/>
      <c r="C50" s="24" t="n">
        <v>3</v>
      </c>
      <c r="D50" s="24" t="n">
        <f aca="false">B50*C50</f>
        <v>0</v>
      </c>
      <c r="E50" s="24" t="n">
        <v>9</v>
      </c>
      <c r="F50" s="26" t="n">
        <f aca="false">IF(D50&lt;E50,D50,E50)</f>
        <v>0</v>
      </c>
      <c r="G50" s="21"/>
      <c r="H50" s="22"/>
      <c r="N50" s="9"/>
    </row>
    <row r="51" customFormat="false" ht="12.75" hidden="false" customHeight="false" outlineLevel="0" collapsed="false">
      <c r="A51" s="51" t="s">
        <v>53</v>
      </c>
      <c r="B51" s="17"/>
      <c r="C51" s="24" t="n">
        <v>1.5</v>
      </c>
      <c r="D51" s="24" t="n">
        <f aca="false">B51*C51</f>
        <v>0</v>
      </c>
      <c r="E51" s="24" t="n">
        <v>4.5</v>
      </c>
      <c r="F51" s="26" t="n">
        <f aca="false">IF(D51&lt;E51,D51,E51)</f>
        <v>0</v>
      </c>
      <c r="G51" s="34"/>
      <c r="H51" s="35"/>
      <c r="N51" s="9"/>
    </row>
    <row r="52" customFormat="false" ht="13.5" hidden="false" customHeight="false" outlineLevel="0" collapsed="false">
      <c r="A52" s="56" t="s">
        <v>54</v>
      </c>
      <c r="B52" s="57"/>
      <c r="C52" s="28" t="n">
        <v>1</v>
      </c>
      <c r="D52" s="28" t="n">
        <f aca="false">B52*C52</f>
        <v>0</v>
      </c>
      <c r="E52" s="28" t="n">
        <v>4</v>
      </c>
      <c r="F52" s="30" t="n">
        <f aca="false">IF(D52&lt;E52,D52,E52)</f>
        <v>0</v>
      </c>
      <c r="G52" s="13"/>
      <c r="H52" s="14"/>
      <c r="N52" s="9"/>
    </row>
    <row r="53" customFormat="false" ht="13.5" hidden="false" customHeight="true" outlineLevel="0" collapsed="false">
      <c r="A53" s="44" t="s">
        <v>55</v>
      </c>
      <c r="B53" s="44"/>
      <c r="C53" s="44"/>
      <c r="D53" s="44"/>
      <c r="E53" s="58" t="n">
        <v>30</v>
      </c>
      <c r="F53" s="46" t="n">
        <f aca="false">IF(SUM(F21:F52)&lt;E53,SUM(F21:F52),E53)</f>
        <v>0</v>
      </c>
      <c r="G53" s="42"/>
      <c r="H53" s="43"/>
      <c r="N53" s="9"/>
    </row>
    <row r="54" customFormat="false" ht="27" hidden="false" customHeight="false" outlineLevel="0" collapsed="false">
      <c r="A54" s="59" t="s">
        <v>56</v>
      </c>
      <c r="B54" s="11" t="s">
        <v>3</v>
      </c>
      <c r="C54" s="60" t="s">
        <v>4</v>
      </c>
      <c r="D54" s="60"/>
      <c r="E54" s="60" t="s">
        <v>6</v>
      </c>
      <c r="F54" s="61" t="s">
        <v>7</v>
      </c>
      <c r="G54" s="42"/>
      <c r="H54" s="43"/>
      <c r="N54" s="9"/>
    </row>
    <row r="55" customFormat="false" ht="13.5" hidden="false" customHeight="false" outlineLevel="0" collapsed="false">
      <c r="A55" s="62" t="s">
        <v>57</v>
      </c>
      <c r="B55" s="17"/>
      <c r="C55" s="37" t="n">
        <v>20</v>
      </c>
      <c r="D55" s="37" t="n">
        <f aca="false">B55*C55</f>
        <v>0</v>
      </c>
      <c r="E55" s="37" t="n">
        <v>20</v>
      </c>
      <c r="F55" s="38" t="n">
        <f aca="false">IF(D55&lt;E55,D55,E55)</f>
        <v>0</v>
      </c>
      <c r="G55" s="42"/>
      <c r="H55" s="43"/>
      <c r="N55" s="9"/>
    </row>
    <row r="56" customFormat="false" ht="12.75" hidden="false" customHeight="false" outlineLevel="0" collapsed="false">
      <c r="A56" s="23" t="s">
        <v>58</v>
      </c>
      <c r="B56" s="17"/>
      <c r="C56" s="40" t="n">
        <v>10</v>
      </c>
      <c r="D56" s="40" t="n">
        <f aca="false">B56*C56</f>
        <v>0</v>
      </c>
      <c r="E56" s="40" t="n">
        <v>20</v>
      </c>
      <c r="F56" s="41" t="n">
        <f aca="false">IF(D56&lt;E56,D56,E56)</f>
        <v>0</v>
      </c>
      <c r="G56" s="42"/>
      <c r="H56" s="43"/>
      <c r="N56" s="9"/>
    </row>
    <row r="57" customFormat="false" ht="12.75" hidden="false" customHeight="false" outlineLevel="0" collapsed="false">
      <c r="A57" s="23" t="s">
        <v>59</v>
      </c>
      <c r="B57" s="17"/>
      <c r="C57" s="40" t="n">
        <v>2.5</v>
      </c>
      <c r="D57" s="40" t="n">
        <f aca="false">B57*C57</f>
        <v>0</v>
      </c>
      <c r="E57" s="40" t="n">
        <v>5</v>
      </c>
      <c r="F57" s="41" t="n">
        <f aca="false">IF(D57&lt;E57,D57,E57)</f>
        <v>0</v>
      </c>
      <c r="G57" s="42"/>
      <c r="H57" s="43"/>
      <c r="N57" s="9"/>
    </row>
    <row r="58" customFormat="false" ht="25.5" hidden="false" customHeight="false" outlineLevel="0" collapsed="false">
      <c r="A58" s="51" t="s">
        <v>60</v>
      </c>
      <c r="B58" s="17"/>
      <c r="C58" s="63" t="n">
        <v>5</v>
      </c>
      <c r="D58" s="63" t="n">
        <f aca="false">B58*C58</f>
        <v>0</v>
      </c>
      <c r="E58" s="63" t="n">
        <v>15</v>
      </c>
      <c r="F58" s="64" t="n">
        <f aca="false">IF(D58&lt;E58,D58,E58)</f>
        <v>0</v>
      </c>
      <c r="G58" s="34"/>
      <c r="H58" s="35"/>
      <c r="N58" s="9"/>
    </row>
    <row r="59" customFormat="false" ht="12.75" hidden="false" customHeight="false" outlineLevel="0" collapsed="false">
      <c r="A59" s="56" t="s">
        <v>61</v>
      </c>
      <c r="B59" s="17"/>
      <c r="C59" s="63" t="n">
        <v>2.5</v>
      </c>
      <c r="D59" s="63" t="n">
        <f aca="false">B59*C59</f>
        <v>0</v>
      </c>
      <c r="E59" s="65" t="n">
        <v>10</v>
      </c>
      <c r="F59" s="66" t="n">
        <f aca="false">IF(SUM(D59:D60)&lt;E59,SUM(D59:D60),E59)</f>
        <v>0</v>
      </c>
      <c r="G59" s="13"/>
      <c r="H59" s="14"/>
      <c r="N59" s="9"/>
    </row>
    <row r="60" customFormat="false" ht="13.5" hidden="false" customHeight="false" outlineLevel="0" collapsed="false">
      <c r="A60" s="56" t="s">
        <v>62</v>
      </c>
      <c r="B60" s="17"/>
      <c r="C60" s="63" t="n">
        <v>5</v>
      </c>
      <c r="D60" s="63" t="n">
        <f aca="false">B60*C60</f>
        <v>0</v>
      </c>
      <c r="E60" s="65"/>
      <c r="F60" s="66"/>
      <c r="G60" s="42"/>
      <c r="H60" s="43"/>
      <c r="N60" s="9"/>
    </row>
    <row r="61" customFormat="false" ht="13.5" hidden="false" customHeight="true" outlineLevel="0" collapsed="false">
      <c r="A61" s="44" t="s">
        <v>63</v>
      </c>
      <c r="B61" s="44"/>
      <c r="C61" s="44"/>
      <c r="D61" s="44"/>
      <c r="E61" s="58" t="n">
        <v>30</v>
      </c>
      <c r="F61" s="46" t="n">
        <f aca="false">IF(SUM(F55:F60)&lt;E61,SUM(F55:F60),E61)</f>
        <v>0</v>
      </c>
      <c r="G61" s="42"/>
      <c r="H61" s="43"/>
      <c r="N61" s="9"/>
    </row>
    <row r="62" customFormat="false" ht="27" hidden="false" customHeight="false" outlineLevel="0" collapsed="false">
      <c r="A62" s="59" t="s">
        <v>64</v>
      </c>
      <c r="B62" s="11" t="s">
        <v>3</v>
      </c>
      <c r="C62" s="60" t="s">
        <v>4</v>
      </c>
      <c r="D62" s="60"/>
      <c r="E62" s="60" t="s">
        <v>6</v>
      </c>
      <c r="F62" s="61" t="s">
        <v>7</v>
      </c>
      <c r="G62" s="42"/>
      <c r="H62" s="43"/>
      <c r="N62" s="9"/>
    </row>
    <row r="63" customFormat="false" ht="13.5" hidden="false" customHeight="false" outlineLevel="0" collapsed="false">
      <c r="A63" s="67" t="s">
        <v>65</v>
      </c>
      <c r="B63" s="17"/>
      <c r="C63" s="37" t="n">
        <v>5</v>
      </c>
      <c r="D63" s="37" t="n">
        <f aca="false">B63*C63</f>
        <v>0</v>
      </c>
      <c r="E63" s="37" t="n">
        <v>10</v>
      </c>
      <c r="F63" s="38" t="n">
        <f aca="false">IF(D63&lt;E63,D63,E63)</f>
        <v>0</v>
      </c>
      <c r="G63" s="42"/>
      <c r="H63" s="43"/>
      <c r="N63" s="9"/>
    </row>
    <row r="64" customFormat="false" ht="12.75" hidden="false" customHeight="false" outlineLevel="0" collapsed="false">
      <c r="A64" s="68" t="s">
        <v>66</v>
      </c>
      <c r="B64" s="17"/>
      <c r="C64" s="40" t="n">
        <v>2.5</v>
      </c>
      <c r="D64" s="40" t="n">
        <f aca="false">B64*C64</f>
        <v>0</v>
      </c>
      <c r="E64" s="40" t="n">
        <v>5</v>
      </c>
      <c r="F64" s="41" t="n">
        <f aca="false">IF(D64&lt;E64,D64,E64)</f>
        <v>0</v>
      </c>
      <c r="G64" s="42"/>
      <c r="H64" s="43"/>
      <c r="N64" s="9"/>
    </row>
    <row r="65" customFormat="false" ht="25.5" hidden="false" customHeight="false" outlineLevel="0" collapsed="false">
      <c r="A65" s="51" t="s">
        <v>67</v>
      </c>
      <c r="B65" s="17"/>
      <c r="C65" s="63" t="n">
        <v>5</v>
      </c>
      <c r="D65" s="40" t="n">
        <f aca="false">B65*C65</f>
        <v>0</v>
      </c>
      <c r="E65" s="63" t="n">
        <v>15</v>
      </c>
      <c r="F65" s="64" t="n">
        <f aca="false">IF(D65&lt;E65,D65,E65)</f>
        <v>0</v>
      </c>
      <c r="G65" s="34"/>
      <c r="H65" s="69"/>
      <c r="N65" s="9"/>
    </row>
    <row r="66" customFormat="false" ht="12.75" hidden="false" customHeight="false" outlineLevel="0" collapsed="false">
      <c r="A66" s="70" t="s">
        <v>68</v>
      </c>
      <c r="B66" s="17"/>
      <c r="C66" s="63" t="n">
        <v>1.25</v>
      </c>
      <c r="D66" s="63" t="n">
        <f aca="false">B66*C66</f>
        <v>0</v>
      </c>
      <c r="E66" s="65" t="n">
        <v>5</v>
      </c>
      <c r="F66" s="66" t="n">
        <f aca="false">IF(SUM(D66:D67)&lt;E66,SUM(D66:D67),E66)</f>
        <v>0</v>
      </c>
      <c r="N66" s="9"/>
    </row>
    <row r="67" customFormat="false" ht="13.5" hidden="false" customHeight="false" outlineLevel="0" collapsed="false">
      <c r="A67" s="70" t="s">
        <v>69</v>
      </c>
      <c r="B67" s="17"/>
      <c r="C67" s="63" t="n">
        <v>2.5</v>
      </c>
      <c r="D67" s="63" t="n">
        <f aca="false">B67*C67</f>
        <v>0</v>
      </c>
      <c r="E67" s="65"/>
      <c r="F67" s="66"/>
      <c r="N67" s="9"/>
    </row>
    <row r="68" customFormat="false" ht="13.5" hidden="false" customHeight="true" outlineLevel="0" collapsed="false">
      <c r="A68" s="44" t="s">
        <v>70</v>
      </c>
      <c r="B68" s="44"/>
      <c r="C68" s="44"/>
      <c r="D68" s="44"/>
      <c r="E68" s="58" t="n">
        <v>20</v>
      </c>
      <c r="F68" s="46" t="n">
        <f aca="false">IF(SUM(F63:F67)&lt;E68,SUM(F63:F67),E68)</f>
        <v>0</v>
      </c>
      <c r="N68" s="9"/>
    </row>
    <row r="69" customFormat="false" ht="14.25" hidden="false" customHeight="true" outlineLevel="0" collapsed="false">
      <c r="A69" s="71" t="s">
        <v>71</v>
      </c>
      <c r="B69" s="71"/>
      <c r="C69" s="71"/>
      <c r="D69" s="71"/>
      <c r="E69" s="71"/>
      <c r="F69" s="72" t="n">
        <f aca="false">SUM(F10+F19+F53+F61+F68)</f>
        <v>0</v>
      </c>
      <c r="N69" s="9"/>
    </row>
    <row r="70" customFormat="false" ht="13.5" hidden="false" customHeight="false" outlineLevel="0" collapsed="false">
      <c r="N70" s="9"/>
    </row>
    <row r="71" customFormat="false" ht="12.75" hidden="false" customHeight="false" outlineLevel="0" collapsed="false">
      <c r="N71" s="9"/>
    </row>
    <row r="72" customFormat="false" ht="12.75" hidden="false" customHeight="fals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  <row r="86" customFormat="false" ht="12.75" hidden="false" customHeight="false" outlineLevel="0" collapsed="false"/>
    <row r="87" customFormat="false" ht="12.75" hidden="false" customHeight="false" outlineLevel="0" collapsed="false"/>
  </sheetData>
  <sheetProtection sheet="true" objects="true" scenarios="true"/>
  <mergeCells count="18">
    <mergeCell ref="A1:F1"/>
    <mergeCell ref="B3:F3"/>
    <mergeCell ref="A10:D10"/>
    <mergeCell ref="E12:E13"/>
    <mergeCell ref="F12:F13"/>
    <mergeCell ref="A19:D19"/>
    <mergeCell ref="B21:F21"/>
    <mergeCell ref="B30:F30"/>
    <mergeCell ref="B38:F38"/>
    <mergeCell ref="B46:F46"/>
    <mergeCell ref="A53:D53"/>
    <mergeCell ref="E59:E60"/>
    <mergeCell ref="F59:F60"/>
    <mergeCell ref="A61:D61"/>
    <mergeCell ref="E66:E67"/>
    <mergeCell ref="F66:F67"/>
    <mergeCell ref="A68:D68"/>
    <mergeCell ref="A69:E69"/>
  </mergeCells>
  <dataValidations count="1">
    <dataValidation allowBlank="true" errorStyle="stop" operator="between" showDropDown="false" showErrorMessage="true" showInputMessage="true" sqref="B6:B9 B12:B18 B22:B29 B31:B37 B39:B45 B47:B52 B55:B60 B63:B67" type="list">
      <formula1>quantidade</formula1>
      <formula2>0</formula2>
    </dataValidation>
  </dataValidations>
  <printOptions headings="false" gridLines="false" gridLinesSet="true" horizontalCentered="false" verticalCentered="false"/>
  <pageMargins left="0.7875" right="0.39375" top="0.59027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2016-02-19T15:42:02Z</dcterms:created>
  <dc:creator>User</dc:creator>
  <dc:description/>
  <dc:language>pt-BR</dc:language>
  <cp:lastModifiedBy>user</cp:lastModifiedBy>
  <cp:lastPrinted>2019-02-28T11:13:34Z</cp:lastPrinted>
  <dcterms:modified xsi:type="dcterms:W3CDTF">2019-02-28T11:14:35Z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