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sz val="10"/>
            <rFont val="Arial"/>
            <family val="2"/>
          </rPr>
          <t>Escolha da lista.</t>
        </r>
      </text>
    </comment>
    <comment ref="O6" authorId="0">
      <text>
        <r>
          <rPr>
            <sz val="10"/>
            <color indexed="8"/>
            <rFont val="Arial"/>
            <family val="2"/>
          </rPr>
          <t>É necessário arrastar a fórmula até a última linha que você preencher neste item.</t>
        </r>
      </text>
    </comment>
    <comment ref="E26" authorId="0">
      <text>
        <r>
          <rPr>
            <sz val="10"/>
            <rFont val="Arial"/>
            <family val="2"/>
          </rPr>
          <t>Escolha da lista.</t>
        </r>
      </text>
    </comment>
    <comment ref="O26" authorId="0">
      <text>
        <r>
          <rPr>
            <sz val="10"/>
            <color indexed="8"/>
            <rFont val="Arial"/>
            <family val="2"/>
          </rPr>
          <t xml:space="preserve">É necessário arrastar a fórmula até a última linha que você preencher neste item.
</t>
        </r>
      </text>
    </comment>
  </commentList>
</comments>
</file>

<file path=xl/sharedStrings.xml><?xml version="1.0" encoding="utf-8"?>
<sst xmlns="http://schemas.openxmlformats.org/spreadsheetml/2006/main" count="85" uniqueCount="55">
  <si>
    <t>SOLICITAÇÃO DE RECURSOS – EVENTOS</t>
  </si>
  <si>
    <t>Diárias para SERVIDOR PÚBLICO FEDERAL</t>
  </si>
  <si>
    <t>Dados de origem</t>
  </si>
  <si>
    <t>Dados de destino</t>
  </si>
  <si>
    <t>Dados do retorno</t>
  </si>
  <si>
    <t>CÁLCULO DA DIÁRIA</t>
  </si>
  <si>
    <t>NOME</t>
  </si>
  <si>
    <t>Tarefa</t>
  </si>
  <si>
    <t>Data da tarefa</t>
  </si>
  <si>
    <t>Tipo de transporte</t>
  </si>
  <si>
    <t>Cidade de origem</t>
  </si>
  <si>
    <t>Data de saída da origem</t>
  </si>
  <si>
    <t>Horário de saída da origem</t>
  </si>
  <si>
    <t>Cidade de destino</t>
  </si>
  <si>
    <t>Data de chegada ao destino</t>
  </si>
  <si>
    <t>Horário de chegada ao destino</t>
  </si>
  <si>
    <t>Data de retorno</t>
  </si>
  <si>
    <t>Horário de retorno</t>
  </si>
  <si>
    <t>Permanência (dias)</t>
  </si>
  <si>
    <t>Permanência (diárias)</t>
  </si>
  <si>
    <t>Valor da diária</t>
  </si>
  <si>
    <t>TOTAL</t>
  </si>
  <si>
    <t>Diárias para servidor COLABORADOR EVENTUAL</t>
  </si>
  <si>
    <t>Passagens aéreas nacionais</t>
  </si>
  <si>
    <t>PASSAGEIRO</t>
  </si>
  <si>
    <t>Cotação 1</t>
  </si>
  <si>
    <t>Cotação 2</t>
  </si>
  <si>
    <t>Cotação 3</t>
  </si>
  <si>
    <t>Preço médio</t>
  </si>
  <si>
    <t>Uso de carros oficiais</t>
  </si>
  <si>
    <t>Quilometragem na vinda</t>
  </si>
  <si>
    <t>Quilometragem na volta</t>
  </si>
  <si>
    <t>Valor do km</t>
  </si>
  <si>
    <t>Total</t>
  </si>
  <si>
    <t>BANNER</t>
  </si>
  <si>
    <r>
      <t>Tamanho em m</t>
    </r>
    <r>
      <rPr>
        <b/>
        <vertAlign val="superscript"/>
        <sz val="10"/>
        <rFont val="Arial"/>
        <family val="2"/>
      </rPr>
      <t>2</t>
    </r>
  </si>
  <si>
    <r>
      <t>Valor/m</t>
    </r>
    <r>
      <rPr>
        <b/>
        <vertAlign val="superscript"/>
        <sz val="10"/>
        <rFont val="Arial"/>
        <family val="2"/>
      </rPr>
      <t>2</t>
    </r>
  </si>
  <si>
    <t>Banner 1</t>
  </si>
  <si>
    <t>Banner 2</t>
  </si>
  <si>
    <t>Banner 3</t>
  </si>
  <si>
    <t>Banner 4</t>
  </si>
  <si>
    <t>Banner 5</t>
  </si>
  <si>
    <t>Banner 6</t>
  </si>
  <si>
    <t>USO DA GRÁFICA DA UFSJ</t>
  </si>
  <si>
    <t>QUANT.</t>
  </si>
  <si>
    <t>Pastas</t>
  </si>
  <si>
    <t>QUANTIDADE / TAMANHO</t>
  </si>
  <si>
    <t>A3</t>
  </si>
  <si>
    <t xml:space="preserve">A4 </t>
  </si>
  <si>
    <t>¼ A4</t>
  </si>
  <si>
    <t>½ A4</t>
  </si>
  <si>
    <t>Cartaz</t>
  </si>
  <si>
    <t>Panfleto</t>
  </si>
  <si>
    <t>Folder</t>
  </si>
  <si>
    <t>Certificados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</si>
</sst>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R$-416]\ #,##0.00;[RED]\-[$R$-416]\ #,##0.00"/>
  </numFmts>
  <fonts count="14">
    <font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 applyProtection="1">
      <alignment horizontal="left" vertical="center"/>
      <protection hidden="1"/>
    </xf>
    <xf numFmtId="164" fontId="2" fillId="2" borderId="1" xfId="0" applyFont="1" applyFill="1" applyBorder="1" applyAlignment="1" applyProtection="1">
      <alignment horizontal="left" vertical="center"/>
      <protection hidden="1"/>
    </xf>
    <xf numFmtId="164" fontId="0" fillId="0" borderId="2" xfId="0" applyBorder="1" applyAlignment="1">
      <alignment/>
    </xf>
    <xf numFmtId="164" fontId="3" fillId="3" borderId="1" xfId="0" applyFont="1" applyFill="1" applyBorder="1" applyAlignment="1" applyProtection="1">
      <alignment horizontal="center" vertical="center"/>
      <protection hidden="1"/>
    </xf>
    <xf numFmtId="164" fontId="4" fillId="0" borderId="2" xfId="0" applyFont="1" applyBorder="1" applyAlignment="1">
      <alignment horizontal="center"/>
    </xf>
    <xf numFmtId="164" fontId="5" fillId="3" borderId="1" xfId="0" applyFont="1" applyFill="1" applyBorder="1" applyAlignment="1" applyProtection="1">
      <alignment horizontal="center"/>
      <protection hidden="1"/>
    </xf>
    <xf numFmtId="164" fontId="4" fillId="3" borderId="1" xfId="0" applyFont="1" applyFill="1" applyBorder="1" applyAlignment="1" applyProtection="1">
      <alignment horizontal="center"/>
      <protection hidden="1"/>
    </xf>
    <xf numFmtId="164" fontId="4" fillId="3" borderId="1" xfId="0" applyFont="1" applyFill="1" applyBorder="1" applyAlignment="1" applyProtection="1">
      <alignment horizontal="center" wrapText="1"/>
      <protection hidden="1"/>
    </xf>
    <xf numFmtId="164" fontId="4" fillId="3" borderId="1" xfId="0" applyFont="1" applyFill="1" applyBorder="1" applyAlignment="1" applyProtection="1">
      <alignment horizontal="center" wrapText="1"/>
      <protection hidden="1"/>
    </xf>
    <xf numFmtId="164" fontId="5" fillId="3" borderId="1" xfId="0" applyFont="1" applyFill="1" applyBorder="1" applyAlignment="1" applyProtection="1">
      <alignment horizontal="center" wrapText="1"/>
      <protection hidden="1"/>
    </xf>
    <xf numFmtId="164" fontId="4" fillId="0" borderId="0" xfId="0" applyFont="1" applyAlignment="1">
      <alignment horizontal="center"/>
    </xf>
    <xf numFmtId="164" fontId="0" fillId="3" borderId="1" xfId="0" applyFill="1" applyBorder="1" applyAlignment="1" applyProtection="1">
      <alignment horizontal="center"/>
      <protection hidden="1"/>
    </xf>
    <xf numFmtId="164" fontId="6" fillId="3" borderId="1" xfId="0" applyFont="1" applyFill="1" applyBorder="1" applyAlignment="1" applyProtection="1">
      <alignment/>
      <protection locked="0"/>
    </xf>
    <xf numFmtId="164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Font="1" applyFill="1" applyBorder="1" applyAlignment="1" applyProtection="1">
      <alignment horizontal="center" wrapText="1"/>
      <protection locked="0"/>
    </xf>
    <xf numFmtId="164" fontId="8" fillId="3" borderId="1" xfId="0" applyFont="1" applyFill="1" applyBorder="1" applyAlignment="1" applyProtection="1">
      <alignment horizontal="center"/>
      <protection hidden="1" locked="0"/>
    </xf>
    <xf numFmtId="164" fontId="10" fillId="3" borderId="1" xfId="0" applyFont="1" applyFill="1" applyBorder="1" applyAlignment="1" applyProtection="1">
      <alignment horizontal="center"/>
      <protection hidden="1"/>
    </xf>
    <xf numFmtId="166" fontId="11" fillId="3" borderId="1" xfId="0" applyNumberFormat="1" applyFont="1" applyFill="1" applyBorder="1" applyAlignment="1" applyProtection="1">
      <alignment horizontal="center"/>
      <protection hidden="1"/>
    </xf>
    <xf numFmtId="166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Font="1" applyFill="1" applyBorder="1" applyAlignment="1" applyProtection="1">
      <alignment horizontal="center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  <xf numFmtId="164" fontId="2" fillId="4" borderId="1" xfId="0" applyFont="1" applyFill="1" applyBorder="1" applyAlignment="1" applyProtection="1">
      <alignment horizontal="left" vertical="center"/>
      <protection hidden="1"/>
    </xf>
    <xf numFmtId="166" fontId="3" fillId="4" borderId="1" xfId="0" applyNumberFormat="1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left" vertical="center"/>
      <protection hidden="1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166" fontId="3" fillId="5" borderId="1" xfId="0" applyNumberFormat="1" applyFont="1" applyFill="1" applyBorder="1" applyAlignment="1" applyProtection="1">
      <alignment horizontal="center"/>
      <protection hidden="1"/>
    </xf>
    <xf numFmtId="164" fontId="3" fillId="6" borderId="1" xfId="0" applyFont="1" applyFill="1" applyBorder="1" applyAlignment="1" applyProtection="1">
      <alignment horizontal="left" vertical="center"/>
      <protection hidden="1"/>
    </xf>
    <xf numFmtId="164" fontId="3" fillId="3" borderId="1" xfId="0" applyFont="1" applyFill="1" applyBorder="1" applyAlignment="1" applyProtection="1">
      <alignment horizontal="center" wrapText="1"/>
      <protection hidden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6" fontId="3" fillId="6" borderId="1" xfId="0" applyNumberFormat="1" applyFont="1" applyFill="1" applyBorder="1" applyAlignment="1" applyProtection="1">
      <alignment horizontal="center"/>
      <protection hidden="1"/>
    </xf>
    <xf numFmtId="164" fontId="3" fillId="0" borderId="0" xfId="0" applyFont="1" applyFill="1" applyBorder="1" applyAlignment="1">
      <alignment horizontal="center"/>
    </xf>
    <xf numFmtId="164" fontId="3" fillId="7" borderId="1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3" fillId="0" borderId="0" xfId="0" applyFont="1" applyFill="1" applyBorder="1" applyAlignment="1" applyProtection="1">
      <alignment horizontal="center"/>
      <protection hidden="1"/>
    </xf>
    <xf numFmtId="164" fontId="3" fillId="3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6" fontId="2" fillId="7" borderId="1" xfId="0" applyNumberFormat="1" applyFont="1" applyFill="1" applyBorder="1" applyAlignment="1" applyProtection="1">
      <alignment horizontal="center"/>
      <protection hidden="1"/>
    </xf>
    <xf numFmtId="166" fontId="3" fillId="7" borderId="1" xfId="0" applyNumberFormat="1" applyFont="1" applyFill="1" applyBorder="1" applyAlignment="1" applyProtection="1">
      <alignment horizontal="center"/>
      <protection hidden="1"/>
    </xf>
    <xf numFmtId="164" fontId="3" fillId="4" borderId="1" xfId="0" applyFont="1" applyFill="1" applyBorder="1" applyAlignment="1" applyProtection="1">
      <alignment horizontal="center" vertical="center"/>
      <protection hidden="1"/>
    </xf>
    <xf numFmtId="164" fontId="3" fillId="0" borderId="2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90" zoomScaleNormal="90" workbookViewId="0" topLeftCell="A1">
      <selection activeCell="K14" sqref="K14"/>
    </sheetView>
  </sheetViews>
  <sheetFormatPr defaultColWidth="12.57421875" defaultRowHeight="12.75"/>
  <cols>
    <col min="1" max="1" width="11.57421875" style="1" customWidth="1"/>
    <col min="2" max="2" width="15.8515625" style="0" customWidth="1"/>
    <col min="3" max="3" width="16.28125" style="0" customWidth="1"/>
    <col min="4" max="4" width="15.28125" style="0" customWidth="1"/>
    <col min="5" max="5" width="19.00390625" style="0" customWidth="1"/>
    <col min="6" max="6" width="12.8515625" style="0" customWidth="1"/>
    <col min="7" max="7" width="12.28125" style="0" customWidth="1"/>
    <col min="8" max="8" width="15.00390625" style="0" customWidth="1"/>
    <col min="9" max="9" width="9.00390625" style="0" customWidth="1"/>
    <col min="10" max="10" width="15.140625" style="0" customWidth="1"/>
    <col min="11" max="11" width="17.7109375" style="0" customWidth="1"/>
    <col min="12" max="12" width="9.28125" style="0" customWidth="1"/>
    <col min="13" max="13" width="9.57421875" style="0" customWidth="1"/>
    <col min="14" max="14" width="10.140625" style="0" customWidth="1"/>
    <col min="17" max="17" width="10.00390625" style="0" customWidth="1"/>
    <col min="18" max="16384" width="11.57421875" style="0" customWidth="1"/>
  </cols>
  <sheetData>
    <row r="1" spans="1:18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4"/>
      <c r="F4" s="5" t="s">
        <v>2</v>
      </c>
      <c r="G4" s="5"/>
      <c r="H4" s="5"/>
      <c r="I4" s="5" t="s">
        <v>3</v>
      </c>
      <c r="J4" s="5"/>
      <c r="K4" s="5"/>
      <c r="L4" s="5" t="s">
        <v>4</v>
      </c>
      <c r="M4" s="5"/>
      <c r="N4" s="5"/>
      <c r="O4" s="5" t="s">
        <v>5</v>
      </c>
      <c r="P4" s="5"/>
      <c r="Q4" s="5"/>
      <c r="R4" s="5"/>
    </row>
    <row r="5" spans="1:18" s="12" customFormat="1" ht="38.25">
      <c r="A5" s="6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0" t="s">
        <v>9</v>
      </c>
      <c r="O5" s="9" t="s">
        <v>18</v>
      </c>
      <c r="P5" s="9" t="s">
        <v>19</v>
      </c>
      <c r="Q5" s="9" t="s">
        <v>20</v>
      </c>
      <c r="R5" s="11" t="s">
        <v>21</v>
      </c>
    </row>
    <row r="6" spans="1:18" ht="12.75">
      <c r="A6" s="13">
        <v>1</v>
      </c>
      <c r="B6" s="14"/>
      <c r="C6" s="14"/>
      <c r="D6" s="15"/>
      <c r="E6" s="15"/>
      <c r="F6" s="15"/>
      <c r="G6" s="16">
        <v>42126</v>
      </c>
      <c r="H6" s="15"/>
      <c r="I6" s="15"/>
      <c r="J6" s="15"/>
      <c r="K6" s="15"/>
      <c r="L6" s="16">
        <v>42126</v>
      </c>
      <c r="M6" s="15"/>
      <c r="N6" s="17"/>
      <c r="O6" s="18">
        <f>(L6-G6)+1</f>
        <v>1</v>
      </c>
      <c r="P6" s="19">
        <f>IF(O6=1,0.5,IF(O6&gt;1,O6+0.5,IF(O6&lt;1,0,0)))</f>
        <v>0.5</v>
      </c>
      <c r="Q6" s="20">
        <v>177</v>
      </c>
      <c r="R6" s="21">
        <f>P6*Q6</f>
        <v>88.5</v>
      </c>
    </row>
    <row r="7" spans="1:18" ht="13.5">
      <c r="A7" s="13">
        <v>2</v>
      </c>
      <c r="B7" s="14"/>
      <c r="C7" s="14"/>
      <c r="D7" s="15"/>
      <c r="E7" s="15"/>
      <c r="F7" s="15"/>
      <c r="G7" s="16"/>
      <c r="H7" s="15"/>
      <c r="I7" s="15"/>
      <c r="J7" s="15"/>
      <c r="K7" s="15"/>
      <c r="L7" s="16"/>
      <c r="M7" s="15"/>
      <c r="N7" s="17"/>
      <c r="O7" s="18"/>
      <c r="P7" s="19">
        <f>IF(O7=1,0.5,IF(O7&gt;1,O7+0.5,IF(O7&lt;1,0,0)))</f>
        <v>0</v>
      </c>
      <c r="Q7" s="20">
        <v>177</v>
      </c>
      <c r="R7" s="21">
        <f>P7*Q7</f>
        <v>0</v>
      </c>
    </row>
    <row r="8" spans="1:18" ht="13.5">
      <c r="A8" s="13">
        <v>3</v>
      </c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8"/>
      <c r="P8" s="19">
        <f>IF(O8=1,0.5,IF(O8&gt;1,O8+0.5,IF(O8&lt;1,0,0)))</f>
        <v>0</v>
      </c>
      <c r="Q8" s="20">
        <v>177</v>
      </c>
      <c r="R8" s="21">
        <f>P8*Q8</f>
        <v>0</v>
      </c>
    </row>
    <row r="9" spans="1:18" ht="13.5">
      <c r="A9" s="13">
        <v>4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8"/>
      <c r="P9" s="19">
        <f>IF(O9=1,0.5,IF(O9&gt;1,O9+0.5,IF(O9&lt;1,0,0)))</f>
        <v>0</v>
      </c>
      <c r="Q9" s="20">
        <v>177</v>
      </c>
      <c r="R9" s="21">
        <f>P9*Q9</f>
        <v>0</v>
      </c>
    </row>
    <row r="10" spans="1:18" ht="13.5">
      <c r="A10" s="13">
        <v>5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8"/>
      <c r="P10" s="19">
        <f>IF(O10=1,0.5,IF(O10&gt;1,O10+0.5,IF(O10&lt;1,0,0)))</f>
        <v>0</v>
      </c>
      <c r="Q10" s="20">
        <v>177</v>
      </c>
      <c r="R10" s="21">
        <f>P10*Q10</f>
        <v>0</v>
      </c>
    </row>
    <row r="11" spans="1:18" ht="13.5">
      <c r="A11" s="13">
        <v>6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8"/>
      <c r="P11" s="19">
        <f>IF(O11=1,0.5,IF(O11&gt;1,O11+0.5,IF(O11&lt;1,0,0)))</f>
        <v>0</v>
      </c>
      <c r="Q11" s="20">
        <v>177</v>
      </c>
      <c r="R11" s="21">
        <f>P11*Q11</f>
        <v>0</v>
      </c>
    </row>
    <row r="12" spans="1:18" ht="13.5">
      <c r="A12" s="13">
        <v>7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/>
      <c r="P12" s="19">
        <f>IF(O12=1,0.5,IF(O12&gt;1,O12+0.5,IF(O12&lt;1,0,0)))</f>
        <v>0</v>
      </c>
      <c r="Q12" s="20">
        <v>177</v>
      </c>
      <c r="R12" s="21">
        <f>P12*Q12</f>
        <v>0</v>
      </c>
    </row>
    <row r="13" spans="1:18" ht="13.5">
      <c r="A13" s="13">
        <v>8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8"/>
      <c r="P13" s="19">
        <f>IF(O13=1,0.5,IF(O13&gt;1,O13+0.5,IF(O13&lt;1,0,0)))</f>
        <v>0</v>
      </c>
      <c r="Q13" s="20">
        <v>177</v>
      </c>
      <c r="R13" s="21">
        <f>P13*Q13</f>
        <v>0</v>
      </c>
    </row>
    <row r="14" spans="1:18" ht="13.5">
      <c r="A14" s="13">
        <v>9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  <c r="O14" s="18"/>
      <c r="P14" s="19">
        <f>IF(O14=1,0.5,IF(O14&gt;1,O14+0.5,IF(O14&lt;1,0,0)))</f>
        <v>0</v>
      </c>
      <c r="Q14" s="20">
        <v>177</v>
      </c>
      <c r="R14" s="21">
        <f>P14*Q14</f>
        <v>0</v>
      </c>
    </row>
    <row r="15" spans="1:18" ht="13.5">
      <c r="A15" s="13">
        <v>10</v>
      </c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8"/>
      <c r="P15" s="19">
        <f>IF(O15=1,0.5,IF(O15&gt;1,O15+0.5,IF(O15&lt;1,0,0)))</f>
        <v>0</v>
      </c>
      <c r="Q15" s="20">
        <v>177</v>
      </c>
      <c r="R15" s="21">
        <f>P15*Q15</f>
        <v>0</v>
      </c>
    </row>
    <row r="16" spans="1:18" ht="13.5">
      <c r="A16" s="13">
        <v>11</v>
      </c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8"/>
      <c r="P16" s="19">
        <f>IF(O16=1,0.5,IF(O16&gt;1,O16+0.5,IF(O16&lt;1,0,0)))</f>
        <v>0</v>
      </c>
      <c r="Q16" s="20">
        <v>177</v>
      </c>
      <c r="R16" s="21">
        <f>P16*Q16</f>
        <v>0</v>
      </c>
    </row>
    <row r="17" spans="1:18" ht="13.5">
      <c r="A17" s="13">
        <v>12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9">
        <f>IF(O17=1,0.5,IF(O17&gt;1,O17+0.5,IF(O17&lt;1,0,0)))</f>
        <v>0</v>
      </c>
      <c r="Q17" s="20">
        <v>177</v>
      </c>
      <c r="R17" s="21">
        <f>P17*Q17</f>
        <v>0</v>
      </c>
    </row>
    <row r="18" spans="1:18" ht="13.5">
      <c r="A18" s="13">
        <v>13</v>
      </c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8"/>
      <c r="P18" s="19">
        <f>IF(O18=1,0.5,IF(O18&gt;1,O18+0.5,IF(O18&lt;1,0,0)))</f>
        <v>0</v>
      </c>
      <c r="Q18" s="20">
        <v>177</v>
      </c>
      <c r="R18" s="21">
        <f>P18*Q18</f>
        <v>0</v>
      </c>
    </row>
    <row r="19" spans="1:18" ht="13.5">
      <c r="A19" s="13">
        <v>14</v>
      </c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8"/>
      <c r="P19" s="19">
        <f>IF(O19=1,0.5,IF(O19&gt;1,O19+0.5,IF(O19&lt;1,0,0)))</f>
        <v>0</v>
      </c>
      <c r="Q19" s="20">
        <v>177</v>
      </c>
      <c r="R19" s="21">
        <f>P19*Q19</f>
        <v>0</v>
      </c>
    </row>
    <row r="20" spans="1:18" ht="13.5">
      <c r="A20" s="13">
        <v>15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9">
        <f>IF(O20=1,0.5,IF(O20&gt;1,O20+0.5,IF(O20&lt;1,0,0)))</f>
        <v>0</v>
      </c>
      <c r="Q20" s="20">
        <v>177</v>
      </c>
      <c r="R20" s="21">
        <f>P20*Q20</f>
        <v>0</v>
      </c>
    </row>
    <row r="21" spans="17:18" ht="12.75">
      <c r="Q21" s="22" t="s">
        <v>21</v>
      </c>
      <c r="R21" s="23">
        <f>SUM(R6:R20)</f>
        <v>88.5</v>
      </c>
    </row>
    <row r="22" ht="12.75"/>
    <row r="23" spans="1:18" ht="12.75">
      <c r="A23" s="24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/>
      <c r="F24" s="5" t="s">
        <v>2</v>
      </c>
      <c r="G24" s="5"/>
      <c r="H24" s="5"/>
      <c r="I24" s="5" t="s">
        <v>3</v>
      </c>
      <c r="J24" s="5"/>
      <c r="K24" s="5"/>
      <c r="L24" s="5" t="s">
        <v>4</v>
      </c>
      <c r="M24" s="5"/>
      <c r="N24" s="5"/>
      <c r="O24" s="5" t="s">
        <v>5</v>
      </c>
      <c r="P24" s="5"/>
      <c r="Q24" s="5"/>
      <c r="R24" s="5"/>
    </row>
    <row r="25" spans="2:18" s="12" customFormat="1" ht="38.25">
      <c r="B25" s="7" t="s">
        <v>6</v>
      </c>
      <c r="C25" s="8" t="s">
        <v>7</v>
      </c>
      <c r="D25" s="9" t="s">
        <v>8</v>
      </c>
      <c r="E25" s="9" t="s">
        <v>9</v>
      </c>
      <c r="F25" s="9" t="s">
        <v>10</v>
      </c>
      <c r="G25" s="9" t="s">
        <v>11</v>
      </c>
      <c r="H25" s="9" t="s">
        <v>12</v>
      </c>
      <c r="I25" s="9" t="s">
        <v>13</v>
      </c>
      <c r="J25" s="9" t="s">
        <v>14</v>
      </c>
      <c r="K25" s="9" t="s">
        <v>15</v>
      </c>
      <c r="L25" s="9" t="s">
        <v>16</v>
      </c>
      <c r="M25" s="9" t="s">
        <v>17</v>
      </c>
      <c r="N25" s="10" t="s">
        <v>9</v>
      </c>
      <c r="O25" s="9" t="s">
        <v>18</v>
      </c>
      <c r="P25" s="9" t="s">
        <v>19</v>
      </c>
      <c r="Q25" s="9" t="s">
        <v>20</v>
      </c>
      <c r="R25" s="11" t="s">
        <v>21</v>
      </c>
    </row>
    <row r="26" spans="1:18" ht="12.75">
      <c r="A26" s="13">
        <v>1</v>
      </c>
      <c r="B26" s="14"/>
      <c r="C26" s="14"/>
      <c r="D26" s="15"/>
      <c r="E26" s="15"/>
      <c r="F26" s="15"/>
      <c r="G26" s="16">
        <v>42126</v>
      </c>
      <c r="H26" s="15"/>
      <c r="I26" s="15"/>
      <c r="J26" s="15"/>
      <c r="K26" s="15"/>
      <c r="L26" s="16">
        <v>42126</v>
      </c>
      <c r="M26" s="15"/>
      <c r="N26" s="17"/>
      <c r="O26" s="18">
        <f>(L26-G26)+1</f>
        <v>1</v>
      </c>
      <c r="P26" s="19">
        <f>IF(O26=1,0.5,IF(O26&gt;1,O26+0.5,IF(O26&lt;1,0,0)))</f>
        <v>0.5</v>
      </c>
      <c r="Q26" s="20">
        <v>177</v>
      </c>
      <c r="R26" s="21">
        <f>P26*Q26</f>
        <v>88.5</v>
      </c>
    </row>
    <row r="27" spans="1:18" ht="12.75">
      <c r="A27" s="13">
        <v>2</v>
      </c>
      <c r="B27" s="14"/>
      <c r="C27" s="14"/>
      <c r="D27" s="15"/>
      <c r="E27" s="15"/>
      <c r="F27" s="15"/>
      <c r="G27" s="16"/>
      <c r="H27" s="15"/>
      <c r="I27" s="15"/>
      <c r="J27" s="15"/>
      <c r="K27" s="15"/>
      <c r="L27" s="16"/>
      <c r="M27" s="15"/>
      <c r="N27" s="17"/>
      <c r="O27" s="18"/>
      <c r="P27" s="19">
        <f>IF(O27=1,0.5,IF(O27&gt;1,O27+0.5,IF(O27&lt;1,0,0)))</f>
        <v>0</v>
      </c>
      <c r="Q27" s="20">
        <v>177</v>
      </c>
      <c r="R27" s="21">
        <f>P27*Q27</f>
        <v>0</v>
      </c>
    </row>
    <row r="28" spans="1:18" ht="13.5">
      <c r="A28" s="13">
        <v>3</v>
      </c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7"/>
      <c r="O28" s="18"/>
      <c r="P28" s="19">
        <f>IF(O28=1,0.5,IF(O28&gt;1,O28+0.5,IF(O28&lt;1,0,0)))</f>
        <v>0</v>
      </c>
      <c r="Q28" s="20">
        <v>177</v>
      </c>
      <c r="R28" s="21">
        <f>P28*Q28</f>
        <v>0</v>
      </c>
    </row>
    <row r="29" spans="1:18" ht="13.5">
      <c r="A29" s="13">
        <v>4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8"/>
      <c r="P29" s="19">
        <f>IF(O29=1,0.5,IF(O29&gt;1,O29+0.5,IF(O29&lt;1,0,0)))</f>
        <v>0</v>
      </c>
      <c r="Q29" s="20">
        <v>177</v>
      </c>
      <c r="R29" s="21">
        <f>P29*Q29</f>
        <v>0</v>
      </c>
    </row>
    <row r="30" spans="1:18" ht="13.5">
      <c r="A30" s="13">
        <v>5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8"/>
      <c r="P30" s="19">
        <f>IF(O30=1,0.5,IF(O30&gt;1,O30+0.5,IF(O30&lt;1,0,0)))</f>
        <v>0</v>
      </c>
      <c r="Q30" s="20">
        <v>177</v>
      </c>
      <c r="R30" s="21">
        <f>P30*Q30</f>
        <v>0</v>
      </c>
    </row>
    <row r="31" spans="1:18" ht="13.5">
      <c r="A31" s="13">
        <v>6</v>
      </c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8"/>
      <c r="P31" s="19">
        <f>IF(O31=1,0.5,IF(O31&gt;1,O31+0.5,IF(O31&lt;1,0,0)))</f>
        <v>0</v>
      </c>
      <c r="Q31" s="20">
        <v>177</v>
      </c>
      <c r="R31" s="21">
        <f>P31*Q31</f>
        <v>0</v>
      </c>
    </row>
    <row r="32" spans="1:18" ht="13.5">
      <c r="A32" s="13">
        <v>7</v>
      </c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8"/>
      <c r="P32" s="19">
        <f>IF(O32=1,0.5,IF(O32&gt;1,O32+0.5,IF(O32&lt;1,0,0)))</f>
        <v>0</v>
      </c>
      <c r="Q32" s="20">
        <v>177</v>
      </c>
      <c r="R32" s="21">
        <f>P32*Q32</f>
        <v>0</v>
      </c>
    </row>
    <row r="33" spans="1:18" ht="13.5">
      <c r="A33" s="13">
        <v>8</v>
      </c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7"/>
      <c r="O33" s="18"/>
      <c r="P33" s="19">
        <f>IF(O33=1,0.5,IF(O33&gt;1,O33+0.5,IF(O33&lt;1,0,0)))</f>
        <v>0</v>
      </c>
      <c r="Q33" s="20">
        <v>177</v>
      </c>
      <c r="R33" s="21">
        <f>P33*Q33</f>
        <v>0</v>
      </c>
    </row>
    <row r="34" spans="1:18" ht="13.5">
      <c r="A34" s="13">
        <v>9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8"/>
      <c r="P34" s="19">
        <f>IF(O34=1,0.5,IF(O34&gt;1,O34+0.5,IF(O34&lt;1,0,0)))</f>
        <v>0</v>
      </c>
      <c r="Q34" s="20">
        <v>177</v>
      </c>
      <c r="R34" s="21">
        <f>P34*Q34</f>
        <v>0</v>
      </c>
    </row>
    <row r="35" spans="1:18" ht="13.5">
      <c r="A35" s="13">
        <v>10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7"/>
      <c r="O35" s="18"/>
      <c r="P35" s="19">
        <f>IF(O35=1,0.5,IF(O35&gt;1,O35+0.5,IF(O35&lt;1,0,0)))</f>
        <v>0</v>
      </c>
      <c r="Q35" s="20">
        <v>177</v>
      </c>
      <c r="R35" s="21">
        <f>P35*Q35</f>
        <v>0</v>
      </c>
    </row>
    <row r="36" spans="1:18" ht="13.5">
      <c r="A36" s="13">
        <v>11</v>
      </c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8"/>
      <c r="P36" s="19">
        <f>IF(O36=1,0.5,IF(O36&gt;1,O36+0.5,IF(O36&lt;1,0,0)))</f>
        <v>0</v>
      </c>
      <c r="Q36" s="20">
        <v>177</v>
      </c>
      <c r="R36" s="21">
        <f>P36*Q36</f>
        <v>0</v>
      </c>
    </row>
    <row r="37" spans="1:18" ht="13.5">
      <c r="A37" s="13">
        <v>12</v>
      </c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8"/>
      <c r="P37" s="19">
        <f>IF(O37=1,0.5,IF(O37&gt;1,O37+0.5,IF(O37&lt;1,0,0)))</f>
        <v>0</v>
      </c>
      <c r="Q37" s="20">
        <v>177</v>
      </c>
      <c r="R37" s="21">
        <f>P37*Q37</f>
        <v>0</v>
      </c>
    </row>
    <row r="38" spans="1:18" ht="13.5">
      <c r="A38" s="13">
        <v>13</v>
      </c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8"/>
      <c r="P38" s="19">
        <f>IF(O38=1,0.5,IF(O38&gt;1,O38+0.5,IF(O38&lt;1,0,0)))</f>
        <v>0</v>
      </c>
      <c r="Q38" s="20">
        <v>177</v>
      </c>
      <c r="R38" s="21">
        <f>P38*Q38</f>
        <v>0</v>
      </c>
    </row>
    <row r="39" spans="1:18" ht="13.5">
      <c r="A39" s="13">
        <v>14</v>
      </c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8"/>
      <c r="P39" s="19">
        <f>IF(O39=1,0.5,IF(O39&gt;1,O39+0.5,IF(O39&lt;1,0,0)))</f>
        <v>0</v>
      </c>
      <c r="Q39" s="20">
        <v>177</v>
      </c>
      <c r="R39" s="21">
        <f>P39*Q39</f>
        <v>0</v>
      </c>
    </row>
    <row r="40" spans="1:18" ht="13.5">
      <c r="A40" s="13">
        <v>15</v>
      </c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9">
        <f>IF(O40=1,0.5,IF(O40&gt;1,O40+0.5,IF(O40&lt;1,0,0)))</f>
        <v>0</v>
      </c>
      <c r="Q40" s="20">
        <v>177</v>
      </c>
      <c r="R40" s="21">
        <f>P40*Q40</f>
        <v>0</v>
      </c>
    </row>
    <row r="41" spans="17:18" ht="13.5">
      <c r="Q41" s="22" t="s">
        <v>21</v>
      </c>
      <c r="R41" s="25">
        <f>SUM(R26:R40)</f>
        <v>88.5</v>
      </c>
    </row>
    <row r="45" spans="1:6" ht="13.5">
      <c r="A45" s="26" t="s">
        <v>23</v>
      </c>
      <c r="B45" s="26"/>
      <c r="C45" s="26"/>
      <c r="D45" s="26"/>
      <c r="E45" s="26"/>
      <c r="F45" s="26"/>
    </row>
    <row r="46" spans="1:6" ht="13.5">
      <c r="A46"/>
      <c r="B46" s="22" t="s">
        <v>24</v>
      </c>
      <c r="C46" s="22" t="s">
        <v>25</v>
      </c>
      <c r="D46" s="22" t="s">
        <v>26</v>
      </c>
      <c r="E46" s="22" t="s">
        <v>27</v>
      </c>
      <c r="F46" s="22" t="s">
        <v>28</v>
      </c>
    </row>
    <row r="47" spans="1:6" ht="13.5">
      <c r="A47" s="13">
        <v>1</v>
      </c>
      <c r="B47" s="14"/>
      <c r="C47" s="27">
        <v>0</v>
      </c>
      <c r="D47" s="27">
        <v>0</v>
      </c>
      <c r="E47" s="27">
        <v>0</v>
      </c>
      <c r="F47" s="21">
        <f>MEDIAN(C47:E47)</f>
        <v>0</v>
      </c>
    </row>
    <row r="48" spans="1:6" ht="13.5">
      <c r="A48" s="13">
        <v>2</v>
      </c>
      <c r="B48" s="14"/>
      <c r="C48" s="27">
        <v>0</v>
      </c>
      <c r="D48" s="27">
        <v>0</v>
      </c>
      <c r="E48" s="27">
        <v>0</v>
      </c>
      <c r="F48" s="21">
        <f>MEDIAN(C48:E48)</f>
        <v>0</v>
      </c>
    </row>
    <row r="49" spans="1:6" ht="13.5">
      <c r="A49" s="13">
        <v>3</v>
      </c>
      <c r="B49" s="14"/>
      <c r="C49" s="27">
        <v>0</v>
      </c>
      <c r="D49" s="27">
        <v>0</v>
      </c>
      <c r="E49" s="27">
        <v>0</v>
      </c>
      <c r="F49" s="21">
        <f>MEDIAN(C49:E49)</f>
        <v>0</v>
      </c>
    </row>
    <row r="50" spans="1:6" ht="13.5">
      <c r="A50" s="13">
        <v>4</v>
      </c>
      <c r="B50" s="14"/>
      <c r="C50" s="27">
        <v>0</v>
      </c>
      <c r="D50" s="27">
        <v>0</v>
      </c>
      <c r="E50" s="27">
        <v>0</v>
      </c>
      <c r="F50" s="21">
        <f>MEDIAN(C50:E50)</f>
        <v>0</v>
      </c>
    </row>
    <row r="51" spans="1:6" ht="13.5">
      <c r="A51" s="13">
        <v>5</v>
      </c>
      <c r="B51" s="14"/>
      <c r="C51" s="27">
        <v>0</v>
      </c>
      <c r="D51" s="27">
        <v>0</v>
      </c>
      <c r="E51" s="27">
        <v>0</v>
      </c>
      <c r="F51" s="21">
        <f>MEDIAN(C51:E51)</f>
        <v>0</v>
      </c>
    </row>
    <row r="52" spans="1:6" ht="13.5">
      <c r="A52" s="13">
        <v>6</v>
      </c>
      <c r="B52" s="14"/>
      <c r="C52" s="27">
        <v>0</v>
      </c>
      <c r="D52" s="27">
        <v>0</v>
      </c>
      <c r="E52" s="27">
        <v>0</v>
      </c>
      <c r="F52" s="21">
        <f>MEDIAN(C52:E52)</f>
        <v>0</v>
      </c>
    </row>
    <row r="53" spans="1:6" ht="13.5">
      <c r="A53" s="13">
        <v>7</v>
      </c>
      <c r="B53" s="14"/>
      <c r="C53" s="27">
        <v>0</v>
      </c>
      <c r="D53" s="27">
        <v>0</v>
      </c>
      <c r="E53" s="27">
        <v>0</v>
      </c>
      <c r="F53" s="21">
        <f>MEDIAN(C53:E53)</f>
        <v>0</v>
      </c>
    </row>
    <row r="54" spans="1:6" ht="13.5">
      <c r="A54" s="13">
        <v>8</v>
      </c>
      <c r="B54" s="14"/>
      <c r="C54" s="27">
        <v>0</v>
      </c>
      <c r="D54" s="27">
        <v>0</v>
      </c>
      <c r="E54" s="27">
        <v>0</v>
      </c>
      <c r="F54" s="21">
        <f>MEDIAN(C54:E54)</f>
        <v>0</v>
      </c>
    </row>
    <row r="55" spans="1:6" ht="13.5">
      <c r="A55" s="13">
        <v>9</v>
      </c>
      <c r="B55" s="14"/>
      <c r="C55" s="27">
        <v>0</v>
      </c>
      <c r="D55" s="27">
        <v>0</v>
      </c>
      <c r="E55" s="27">
        <v>0</v>
      </c>
      <c r="F55" s="21">
        <f>MEDIAN(C55:E55)</f>
        <v>0</v>
      </c>
    </row>
    <row r="56" spans="1:6" ht="13.5">
      <c r="A56" s="13">
        <v>10</v>
      </c>
      <c r="B56" s="14"/>
      <c r="C56" s="27">
        <v>0</v>
      </c>
      <c r="D56" s="27">
        <v>0</v>
      </c>
      <c r="E56" s="27">
        <v>0</v>
      </c>
      <c r="F56" s="21">
        <f>MEDIAN(C56:E56)</f>
        <v>0</v>
      </c>
    </row>
    <row r="57" spans="5:6" ht="13.5">
      <c r="E57" s="22" t="s">
        <v>21</v>
      </c>
      <c r="F57" s="28">
        <f>SUM(F47:F56)</f>
        <v>0</v>
      </c>
    </row>
    <row r="60" spans="1:6" ht="13.5">
      <c r="A60" s="29" t="s">
        <v>29</v>
      </c>
      <c r="B60" s="29"/>
      <c r="C60" s="29"/>
      <c r="D60" s="29"/>
      <c r="E60" s="29"/>
      <c r="F60" s="29"/>
    </row>
    <row r="61" spans="1:6" ht="24.75">
      <c r="A61"/>
      <c r="B61" s="22" t="s">
        <v>24</v>
      </c>
      <c r="C61" s="30" t="s">
        <v>30</v>
      </c>
      <c r="D61" s="30" t="s">
        <v>31</v>
      </c>
      <c r="E61" s="22" t="s">
        <v>32</v>
      </c>
      <c r="F61" s="22" t="s">
        <v>33</v>
      </c>
    </row>
    <row r="62" spans="1:6" ht="13.5">
      <c r="A62" s="13">
        <v>1</v>
      </c>
      <c r="B62" s="14"/>
      <c r="C62" s="31">
        <v>0</v>
      </c>
      <c r="D62" s="31">
        <v>0</v>
      </c>
      <c r="E62" s="20">
        <v>1.6</v>
      </c>
      <c r="F62" s="21">
        <f>(C62+D62)*E62</f>
        <v>0</v>
      </c>
    </row>
    <row r="63" spans="1:6" ht="13.5">
      <c r="A63" s="13">
        <v>2</v>
      </c>
      <c r="B63" s="14"/>
      <c r="C63" s="31">
        <v>0</v>
      </c>
      <c r="D63" s="31">
        <v>0</v>
      </c>
      <c r="E63" s="20">
        <v>1.6</v>
      </c>
      <c r="F63" s="21">
        <f>(C63+D63)*E63</f>
        <v>0</v>
      </c>
    </row>
    <row r="64" spans="1:6" ht="13.5">
      <c r="A64" s="13">
        <v>3</v>
      </c>
      <c r="B64" s="14"/>
      <c r="C64" s="31">
        <v>0</v>
      </c>
      <c r="D64" s="31">
        <v>0</v>
      </c>
      <c r="E64" s="20">
        <v>1.6</v>
      </c>
      <c r="F64" s="21">
        <f>(C64+D64)*E64</f>
        <v>0</v>
      </c>
    </row>
    <row r="65" spans="1:6" ht="13.5">
      <c r="A65" s="13">
        <v>4</v>
      </c>
      <c r="B65" s="14"/>
      <c r="C65" s="31">
        <v>0</v>
      </c>
      <c r="D65" s="31">
        <v>0</v>
      </c>
      <c r="E65" s="20">
        <v>1.6</v>
      </c>
      <c r="F65" s="21">
        <f>(C65+D65)*E65</f>
        <v>0</v>
      </c>
    </row>
    <row r="66" spans="1:6" ht="13.5">
      <c r="A66" s="13">
        <v>5</v>
      </c>
      <c r="B66" s="14"/>
      <c r="C66" s="31">
        <v>0</v>
      </c>
      <c r="D66" s="31">
        <v>0</v>
      </c>
      <c r="E66" s="20">
        <v>1.6</v>
      </c>
      <c r="F66" s="21">
        <f>(C66+D66)*E66</f>
        <v>0</v>
      </c>
    </row>
    <row r="67" spans="1:6" ht="13.5">
      <c r="A67" s="13">
        <v>6</v>
      </c>
      <c r="B67" s="14"/>
      <c r="C67" s="31">
        <v>0</v>
      </c>
      <c r="D67" s="31">
        <v>0</v>
      </c>
      <c r="E67" s="20">
        <v>1.6</v>
      </c>
      <c r="F67" s="21">
        <f>(C67+D67)*E67</f>
        <v>0</v>
      </c>
    </row>
    <row r="68" spans="1:6" ht="13.5">
      <c r="A68" s="13">
        <v>7</v>
      </c>
      <c r="B68" s="14"/>
      <c r="C68" s="31">
        <v>0</v>
      </c>
      <c r="D68" s="31">
        <v>0</v>
      </c>
      <c r="E68" s="20">
        <v>1.6</v>
      </c>
      <c r="F68" s="21">
        <f>(C68+D68)*E68</f>
        <v>0</v>
      </c>
    </row>
    <row r="69" spans="1:6" ht="13.5">
      <c r="A69" s="13">
        <v>8</v>
      </c>
      <c r="B69" s="14"/>
      <c r="C69" s="31">
        <v>0</v>
      </c>
      <c r="D69" s="31">
        <v>0</v>
      </c>
      <c r="E69" s="20">
        <v>1.6</v>
      </c>
      <c r="F69" s="21">
        <f>(C69+D69)*E69</f>
        <v>0</v>
      </c>
    </row>
    <row r="70" spans="1:6" ht="13.5">
      <c r="A70" s="13">
        <v>9</v>
      </c>
      <c r="B70" s="14"/>
      <c r="C70" s="31">
        <v>0</v>
      </c>
      <c r="D70" s="31">
        <v>0</v>
      </c>
      <c r="E70" s="20">
        <v>1.6</v>
      </c>
      <c r="F70" s="21">
        <f>(C70+D70)*E70</f>
        <v>0</v>
      </c>
    </row>
    <row r="71" spans="1:6" ht="13.5">
      <c r="A71" s="13">
        <v>10</v>
      </c>
      <c r="B71" s="14"/>
      <c r="C71" s="31">
        <v>0</v>
      </c>
      <c r="D71" s="31">
        <v>0</v>
      </c>
      <c r="E71" s="20">
        <v>1.6</v>
      </c>
      <c r="F71" s="21">
        <f>(C71+D71)*E71</f>
        <v>0</v>
      </c>
    </row>
    <row r="72" spans="5:6" ht="13.5">
      <c r="E72" s="22" t="s">
        <v>21</v>
      </c>
      <c r="F72" s="32">
        <f>SUM(F62:F71)</f>
        <v>0</v>
      </c>
    </row>
    <row r="73" spans="5:6" ht="13.5">
      <c r="E73" s="33"/>
      <c r="F73" s="33"/>
    </row>
    <row r="74" spans="5:6" ht="13.5">
      <c r="E74" s="33"/>
      <c r="F74" s="33"/>
    </row>
    <row r="75" spans="1:6" ht="13.5">
      <c r="A75" s="34" t="s">
        <v>34</v>
      </c>
      <c r="B75" s="34"/>
      <c r="C75" s="34"/>
      <c r="D75" s="34"/>
      <c r="E75" s="35"/>
      <c r="F75" s="35"/>
    </row>
    <row r="76" spans="1:5" ht="13.5">
      <c r="A76" s="36"/>
      <c r="B76" s="22" t="s">
        <v>35</v>
      </c>
      <c r="C76" s="22" t="s">
        <v>36</v>
      </c>
      <c r="D76" s="22" t="s">
        <v>21</v>
      </c>
      <c r="E76" s="37"/>
    </row>
    <row r="77" spans="1:5" ht="14.25">
      <c r="A77" s="13" t="s">
        <v>37</v>
      </c>
      <c r="B77" s="38"/>
      <c r="C77" s="20">
        <v>30</v>
      </c>
      <c r="D77" s="21">
        <f>B77*C77</f>
        <v>0</v>
      </c>
      <c r="E77" s="37"/>
    </row>
    <row r="78" spans="1:5" ht="14.25">
      <c r="A78" s="13" t="s">
        <v>38</v>
      </c>
      <c r="B78" s="38"/>
      <c r="C78" s="20">
        <v>30</v>
      </c>
      <c r="D78" s="21">
        <f>B78*C78</f>
        <v>0</v>
      </c>
      <c r="E78" s="37"/>
    </row>
    <row r="79" spans="1:5" ht="14.25">
      <c r="A79" s="13" t="s">
        <v>39</v>
      </c>
      <c r="B79" s="39"/>
      <c r="C79" s="20">
        <v>30</v>
      </c>
      <c r="D79" s="21">
        <f>B79*C79</f>
        <v>0</v>
      </c>
      <c r="E79" s="37"/>
    </row>
    <row r="80" spans="1:5" ht="14.25">
      <c r="A80" s="13" t="s">
        <v>40</v>
      </c>
      <c r="B80" s="39"/>
      <c r="C80" s="20">
        <v>30</v>
      </c>
      <c r="D80" s="21">
        <f>B80*C80</f>
        <v>0</v>
      </c>
      <c r="E80" s="37"/>
    </row>
    <row r="81" spans="1:5" ht="14.25">
      <c r="A81" s="13" t="s">
        <v>41</v>
      </c>
      <c r="B81" s="39"/>
      <c r="C81" s="20">
        <v>30</v>
      </c>
      <c r="D81" s="21">
        <f>B81*C81</f>
        <v>0</v>
      </c>
      <c r="E81" s="37"/>
    </row>
    <row r="82" spans="1:5" ht="14.25">
      <c r="A82" s="13" t="s">
        <v>42</v>
      </c>
      <c r="B82" s="39"/>
      <c r="C82" s="20">
        <v>30</v>
      </c>
      <c r="D82" s="21">
        <f>B82*C82</f>
        <v>0</v>
      </c>
      <c r="E82" s="37"/>
    </row>
    <row r="83" spans="1:5" ht="13.5">
      <c r="A83"/>
      <c r="B83" s="40"/>
      <c r="C83" s="41" t="s">
        <v>21</v>
      </c>
      <c r="D83" s="42">
        <f>SUM(D77:D82)</f>
        <v>0</v>
      </c>
      <c r="E83" s="37"/>
    </row>
    <row r="85" spans="1:7" ht="13.5">
      <c r="A85" s="43" t="s">
        <v>43</v>
      </c>
      <c r="B85" s="43"/>
      <c r="C85" s="43"/>
      <c r="D85" s="43"/>
      <c r="E85" s="43"/>
      <c r="F85" s="43"/>
      <c r="G85" s="43"/>
    </row>
    <row r="86" spans="1:7" ht="13.5">
      <c r="A86" s="44"/>
      <c r="B86" s="45"/>
      <c r="C86" s="46"/>
      <c r="D86" s="46"/>
      <c r="E86" s="46"/>
      <c r="F86" s="46"/>
      <c r="G86" s="47"/>
    </row>
    <row r="87" spans="1:7" ht="13.5">
      <c r="A87" s="48"/>
      <c r="B87" s="22" t="s">
        <v>44</v>
      </c>
      <c r="C87" s="35"/>
      <c r="D87" s="35"/>
      <c r="E87" s="35"/>
      <c r="F87" s="35"/>
      <c r="G87" s="47"/>
    </row>
    <row r="88" spans="1:7" ht="13.5">
      <c r="A88" s="22" t="s">
        <v>45</v>
      </c>
      <c r="B88" s="39"/>
      <c r="C88" s="35"/>
      <c r="D88" s="35"/>
      <c r="E88" s="35"/>
      <c r="F88" s="35"/>
      <c r="G88" s="47"/>
    </row>
    <row r="89" spans="1:7" ht="13.5">
      <c r="A89" s="48"/>
      <c r="B89" s="35"/>
      <c r="C89" s="35"/>
      <c r="D89" s="35"/>
      <c r="E89" s="35"/>
      <c r="F89" s="35"/>
      <c r="G89" s="47"/>
    </row>
    <row r="90" spans="1:7" ht="13.5">
      <c r="A90" s="48"/>
      <c r="B90" s="5" t="s">
        <v>46</v>
      </c>
      <c r="C90" s="5"/>
      <c r="D90" s="5"/>
      <c r="E90" s="5"/>
      <c r="F90" s="5"/>
      <c r="G90" s="47"/>
    </row>
    <row r="91" spans="1:7" ht="13.5">
      <c r="A91" s="48"/>
      <c r="B91" s="22" t="s">
        <v>47</v>
      </c>
      <c r="C91" s="22" t="s">
        <v>48</v>
      </c>
      <c r="D91" s="22" t="s">
        <v>49</v>
      </c>
      <c r="E91" s="22"/>
      <c r="F91" s="22" t="s">
        <v>50</v>
      </c>
      <c r="G91" s="22" t="s">
        <v>21</v>
      </c>
    </row>
    <row r="92" spans="1:7" ht="13.5">
      <c r="A92" s="13" t="s">
        <v>51</v>
      </c>
      <c r="B92" s="39"/>
      <c r="C92" s="39"/>
      <c r="D92" s="39"/>
      <c r="E92" s="39"/>
      <c r="F92" s="39"/>
      <c r="G92" s="22">
        <f>SUM(B92:F92)</f>
        <v>0</v>
      </c>
    </row>
    <row r="93" spans="1:7" ht="13.5">
      <c r="A93" s="13" t="s">
        <v>52</v>
      </c>
      <c r="B93" s="39"/>
      <c r="C93" s="39"/>
      <c r="D93" s="39"/>
      <c r="E93" s="39"/>
      <c r="F93" s="39"/>
      <c r="G93" s="22">
        <f>SUM(B93:F93)</f>
        <v>0</v>
      </c>
    </row>
    <row r="94" spans="1:7" ht="14.25">
      <c r="A94" s="13" t="s">
        <v>53</v>
      </c>
      <c r="B94" s="39"/>
      <c r="C94" s="39"/>
      <c r="D94" s="39"/>
      <c r="E94" s="39"/>
      <c r="F94" s="39"/>
      <c r="G94" s="22">
        <f>SUM(B94:F94)</f>
        <v>0</v>
      </c>
    </row>
    <row r="95" spans="1:7" ht="13.5">
      <c r="A95" s="13" t="s">
        <v>54</v>
      </c>
      <c r="B95" s="39"/>
      <c r="C95" s="39"/>
      <c r="D95" s="39"/>
      <c r="E95" s="39"/>
      <c r="F95" s="39"/>
      <c r="G95" s="22">
        <f>SUM(B95:F95)</f>
        <v>0</v>
      </c>
    </row>
  </sheetData>
  <sheetProtection password="E069" sheet="1" selectLockedCells="1"/>
  <mergeCells count="16">
    <mergeCell ref="A1:R1"/>
    <mergeCell ref="A3:R3"/>
    <mergeCell ref="F4:H4"/>
    <mergeCell ref="I4:K4"/>
    <mergeCell ref="L4:N4"/>
    <mergeCell ref="O4:R4"/>
    <mergeCell ref="A23:R23"/>
    <mergeCell ref="F24:H24"/>
    <mergeCell ref="I24:K24"/>
    <mergeCell ref="L24:N24"/>
    <mergeCell ref="O24:R24"/>
    <mergeCell ref="A45:F45"/>
    <mergeCell ref="A60:F60"/>
    <mergeCell ref="A75:D75"/>
    <mergeCell ref="A85:G85"/>
    <mergeCell ref="B90:F90"/>
  </mergeCells>
  <dataValidations count="2">
    <dataValidation type="list" operator="equal" allowBlank="1" sqref="E6:E20">
      <formula1>"Carro oficial,Carro próprio,Passagem aérea"</formula1>
    </dataValidation>
    <dataValidation type="list" operator="equal" allowBlank="1" sqref="E26:E40">
      <formula1>"Carro oficial,Carro próprio,Passagem aérea,"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2015-03-30T13:13:45Z</dcterms:created>
  <dcterms:modified xsi:type="dcterms:W3CDTF">2015-03-30T18:27:15Z</dcterms:modified>
  <cp:category/>
  <cp:version/>
  <cp:contentType/>
  <cp:contentStatus/>
  <cp:revision>31</cp:revision>
</cp:coreProperties>
</file>