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0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<sst xmlns="http://schemas.openxmlformats.org/spreadsheetml/2006/main" count="97" uniqueCount="64">
  <si>
    <t>PROGRAMA DE APOIO A PLANOS DE EXPANSÃO E REESTRUTURAÇÃO DAS UNIVERSIDADES - REUNI</t>
  </si>
  <si>
    <t xml:space="preserve">FORMULARIO DE ACOMPANHAMENTO </t>
  </si>
  <si>
    <t>Período de Execução: 2008 e  2009</t>
  </si>
  <si>
    <t>N. Ord</t>
  </si>
  <si>
    <t>Código do Curso</t>
  </si>
  <si>
    <t xml:space="preserve">Nome do Curso  </t>
  </si>
  <si>
    <r>
      <t xml:space="preserve">Cidade </t>
    </r>
    <r>
      <rPr>
        <sz val="10"/>
        <color indexed="9"/>
        <rFont val="Arial"/>
        <family val="2"/>
      </rPr>
      <t>(que oferta o curso)</t>
    </r>
  </si>
  <si>
    <t>2006D</t>
  </si>
  <si>
    <t>2006N</t>
  </si>
  <si>
    <t>2007D</t>
  </si>
  <si>
    <t>2007N</t>
  </si>
  <si>
    <t>2008D</t>
  </si>
  <si>
    <t>2008N</t>
  </si>
  <si>
    <t>2009D</t>
  </si>
  <si>
    <t>2009N</t>
  </si>
  <si>
    <t>2010D</t>
  </si>
  <si>
    <t>2010N</t>
  </si>
  <si>
    <t>Administração</t>
  </si>
  <si>
    <t>Arquitetura e Urbanismo</t>
  </si>
  <si>
    <t>Ciências Biológicas</t>
  </si>
  <si>
    <t>Ciências Contábeis</t>
  </si>
  <si>
    <t>Ciência da Computação</t>
  </si>
  <si>
    <t>Ciências Econômicas</t>
  </si>
  <si>
    <t>Comunicação Social</t>
  </si>
  <si>
    <t>Educação Física</t>
  </si>
  <si>
    <t>Enfermagem</t>
  </si>
  <si>
    <t>Engenharia Civil</t>
  </si>
  <si>
    <t>Engenharia de Produção</t>
  </si>
  <si>
    <t>Engenharia Elétrica</t>
  </si>
  <si>
    <t>Engenharia Mecânica</t>
  </si>
  <si>
    <t>Farmácia</t>
  </si>
  <si>
    <t>Filosofia</t>
  </si>
  <si>
    <t>Geografia</t>
  </si>
  <si>
    <t>História</t>
  </si>
  <si>
    <t>Letras</t>
  </si>
  <si>
    <t>Matemática</t>
  </si>
  <si>
    <t>Medicina</t>
  </si>
  <si>
    <t>Pedagogia</t>
  </si>
  <si>
    <t>Psicologia</t>
  </si>
  <si>
    <t>Total Geral das Vagas Oferecidas:</t>
  </si>
  <si>
    <t>Quantidade de Cursos existentes</t>
  </si>
  <si>
    <t>Unidade: Universidade Federal de São João del-Rei</t>
  </si>
  <si>
    <t>Artes Aplicadas</t>
  </si>
  <si>
    <t>Bioquímica</t>
  </si>
  <si>
    <t>Engenharia Agronômica</t>
  </si>
  <si>
    <t>Engenharia de Alimentos</t>
  </si>
  <si>
    <t>Engenharia de Bioprocessos</t>
  </si>
  <si>
    <t>Engenharia de Tecomunicações</t>
  </si>
  <si>
    <t>Engenharia Mecatrônica</t>
  </si>
  <si>
    <t>Engenharia de Química</t>
  </si>
  <si>
    <t>Física - Bacharelado</t>
  </si>
  <si>
    <t>Física - Licenciatura</t>
  </si>
  <si>
    <t>Química - Bacharelado</t>
  </si>
  <si>
    <t>Química - Licenciatura</t>
  </si>
  <si>
    <t>Teatro</t>
  </si>
  <si>
    <t>Zootecnica</t>
  </si>
  <si>
    <t>Música</t>
  </si>
  <si>
    <t>São João del-Rei</t>
  </si>
  <si>
    <t>Divinópolis</t>
  </si>
  <si>
    <t>Congonhas/Ouro Branco</t>
  </si>
  <si>
    <t>Sete Lagoas</t>
  </si>
  <si>
    <t>Evolução da oferta de vagas nos cursos de graduação presencial</t>
  </si>
  <si>
    <t>Data: 12/11/2009</t>
  </si>
  <si>
    <t>Responsável pela Informação: Hewerson Zansávio Teixeira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</si>
</sst>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7"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1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2" xfId="17" applyFont="1" applyFill="1" applyBorder="1" applyAlignment="1">
      <alignment vertical="top" wrapText="1"/>
      <protection/>
    </xf>
    <xf numFmtId="0" fontId="0" fillId="0" borderId="3" xfId="0" applyNumberFormat="1" applyFont="1" applyFill="1" applyBorder="1" applyAlignment="1">
      <alignment horizontal="center" vertical="center"/>
    </xf>
    <xf numFmtId="1" fontId="0" fillId="0" borderId="4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0" fillId="0" borderId="8" xfId="17" applyFont="1" applyFill="1" applyBorder="1" applyAlignment="1">
      <alignment vertical="top" wrapText="1"/>
      <protection/>
    </xf>
    <xf numFmtId="0" fontId="0" fillId="0" borderId="9" xfId="17" applyFont="1" applyFill="1" applyBorder="1" applyAlignment="1">
      <alignment horizontal="center" vertical="top" wrapText="1"/>
      <protection/>
    </xf>
    <xf numFmtId="0" fontId="0" fillId="0" borderId="10" xfId="17" applyFont="1" applyFill="1" applyBorder="1" applyAlignment="1">
      <alignment horizontal="center" vertical="top" wrapText="1"/>
      <protection/>
    </xf>
    <xf numFmtId="0" fontId="0" fillId="0" borderId="11" xfId="17" applyFont="1" applyFill="1" applyBorder="1" applyAlignment="1">
      <alignment horizontal="center" vertical="top" wrapText="1"/>
      <protection/>
    </xf>
    <xf numFmtId="0" fontId="0" fillId="0" borderId="10" xfId="17" applyFont="1" applyFill="1" applyBorder="1">
      <alignment/>
      <protection/>
    </xf>
    <xf numFmtId="0" fontId="0" fillId="0" borderId="8" xfId="17" applyFont="1" applyFill="1" applyBorder="1" applyAlignment="1">
      <alignment horizontal="center" vertical="top" wrapText="1"/>
      <protection/>
    </xf>
    <xf numFmtId="0" fontId="0" fillId="0" borderId="9" xfId="17" applyFont="1" applyFill="1" applyBorder="1">
      <alignment/>
      <protection/>
    </xf>
    <xf numFmtId="0" fontId="0" fillId="0" borderId="8" xfId="17" applyFont="1" applyFill="1" applyBorder="1">
      <alignment/>
      <protection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1" fontId="0" fillId="0" borderId="17" xfId="0" applyNumberFormat="1" applyFont="1" applyFill="1" applyBorder="1" applyAlignment="1">
      <alignment horizontal="center" vertical="center"/>
    </xf>
    <xf numFmtId="1" fontId="0" fillId="0" borderId="18" xfId="0" applyNumberFormat="1" applyFont="1" applyFill="1" applyBorder="1" applyAlignment="1">
      <alignment horizontal="center" vertical="center"/>
    </xf>
    <xf numFmtId="0" fontId="0" fillId="0" borderId="19" xfId="17" applyFont="1" applyFill="1" applyBorder="1" applyAlignment="1">
      <alignment vertical="top" wrapText="1"/>
      <protection/>
    </xf>
    <xf numFmtId="0" fontId="0" fillId="0" borderId="20" xfId="17" applyFont="1" applyFill="1" applyBorder="1" applyAlignment="1">
      <alignment vertical="top" wrapText="1"/>
      <protection/>
    </xf>
    <xf numFmtId="0" fontId="0" fillId="0" borderId="21" xfId="17" applyFont="1" applyFill="1" applyBorder="1" applyAlignment="1">
      <alignment horizontal="center" vertical="top" wrapText="1"/>
      <protection/>
    </xf>
    <xf numFmtId="0" fontId="0" fillId="0" borderId="22" xfId="17" applyFont="1" applyFill="1" applyBorder="1" applyAlignment="1">
      <alignment horizontal="center" vertical="top" wrapText="1"/>
      <protection/>
    </xf>
    <xf numFmtId="0" fontId="0" fillId="0" borderId="23" xfId="17" applyFont="1" applyFill="1" applyBorder="1" applyAlignment="1">
      <alignment horizontal="center" vertical="top" wrapText="1"/>
      <protection/>
    </xf>
    <xf numFmtId="0" fontId="0" fillId="0" borderId="20" xfId="17" applyFont="1" applyFill="1" applyBorder="1" applyAlignment="1">
      <alignment horizontal="center" vertical="top" wrapText="1"/>
      <protection/>
    </xf>
    <xf numFmtId="0" fontId="0" fillId="0" borderId="20" xfId="17" applyFont="1" applyFill="1" applyBorder="1">
      <alignment/>
      <protection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/>
    </xf>
    <xf numFmtId="1" fontId="0" fillId="0" borderId="29" xfId="0" applyNumberFormat="1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0" fontId="0" fillId="0" borderId="31" xfId="17" applyFont="1" applyFill="1" applyBorder="1" applyAlignment="1">
      <alignment vertical="top" wrapText="1"/>
      <protection/>
    </xf>
    <xf numFmtId="0" fontId="0" fillId="0" borderId="32" xfId="17" applyFont="1" applyFill="1" applyBorder="1" applyAlignment="1">
      <alignment vertical="top" wrapText="1"/>
      <protection/>
    </xf>
    <xf numFmtId="0" fontId="0" fillId="0" borderId="33" xfId="17" applyFont="1" applyFill="1" applyBorder="1" applyAlignment="1">
      <alignment horizontal="center" vertical="top" wrapText="1"/>
      <protection/>
    </xf>
    <xf numFmtId="0" fontId="0" fillId="0" borderId="34" xfId="17" applyFont="1" applyFill="1" applyBorder="1" applyAlignment="1">
      <alignment horizontal="center" vertical="top" wrapText="1"/>
      <protection/>
    </xf>
    <xf numFmtId="0" fontId="0" fillId="0" borderId="35" xfId="17" applyFont="1" applyFill="1" applyBorder="1" applyAlignment="1">
      <alignment horizontal="center" vertical="top" wrapText="1"/>
      <protection/>
    </xf>
    <xf numFmtId="0" fontId="0" fillId="0" borderId="32" xfId="17" applyFont="1" applyFill="1" applyBorder="1" applyAlignment="1">
      <alignment horizontal="center" vertical="top" wrapText="1"/>
      <protection/>
    </xf>
    <xf numFmtId="0" fontId="0" fillId="0" borderId="32" xfId="17" applyFont="1" applyFill="1" applyBorder="1" applyAlignment="1">
      <alignment horizontal="center"/>
      <protection/>
    </xf>
    <xf numFmtId="0" fontId="0" fillId="0" borderId="29" xfId="0" applyNumberFormat="1" applyFont="1" applyFill="1" applyBorder="1" applyAlignment="1">
      <alignment horizontal="center" vertical="center"/>
    </xf>
    <xf numFmtId="0" fontId="0" fillId="0" borderId="36" xfId="0" applyNumberFormat="1" applyFont="1" applyFill="1" applyBorder="1" applyAlignment="1">
      <alignment horizontal="center" vertical="center"/>
    </xf>
    <xf numFmtId="0" fontId="0" fillId="0" borderId="30" xfId="0" applyNumberFormat="1" applyFont="1" applyFill="1" applyBorder="1" applyAlignment="1">
      <alignment horizontal="center" vertical="center"/>
    </xf>
    <xf numFmtId="0" fontId="0" fillId="0" borderId="37" xfId="0" applyNumberFormat="1" applyFont="1" applyFill="1" applyBorder="1" applyAlignment="1">
      <alignment horizontal="center" vertical="center"/>
    </xf>
    <xf numFmtId="0" fontId="4" fillId="2" borderId="38" xfId="0" applyNumberFormat="1" applyFont="1" applyFill="1" applyBorder="1" applyAlignment="1">
      <alignment horizontal="center" vertical="center" wrapText="1"/>
    </xf>
    <xf numFmtId="0" fontId="4" fillId="2" borderId="39" xfId="0" applyNumberFormat="1" applyFont="1" applyFill="1" applyBorder="1" applyAlignment="1">
      <alignment horizontal="center" vertical="center" wrapText="1"/>
    </xf>
    <xf numFmtId="0" fontId="4" fillId="2" borderId="40" xfId="0" applyNumberFormat="1" applyFont="1" applyFill="1" applyBorder="1" applyAlignment="1">
      <alignment horizontal="center" vertical="center" wrapText="1"/>
    </xf>
    <xf numFmtId="0" fontId="4" fillId="2" borderId="41" xfId="0" applyNumberFormat="1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0" fillId="0" borderId="0" xfId="17" applyFont="1" applyFill="1" applyBorder="1" applyAlignment="1">
      <alignment vertical="top" wrapText="1"/>
      <protection/>
    </xf>
    <xf numFmtId="0" fontId="2" fillId="0" borderId="0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</cellXfs>
  <cellStyles count="7">
    <cellStyle name="Normal" xfId="0"/>
    <cellStyle name="Currency" xfId="15"/>
    <cellStyle name="Currency [0]" xfId="16"/>
    <cellStyle name="Normal_Sheet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tabSelected="1" workbookViewId="0" topLeftCell="A1">
      <selection activeCell="A1" sqref="A1:S1"/>
    </sheetView>
  </sheetViews>
  <sheetFormatPr defaultColWidth="11.57421875" defaultRowHeight="12.75"/>
  <cols>
    <col min="3" max="3" width="28.00390625" style="0" customWidth="1"/>
    <col min="4" max="4" width="24.421875" style="0" customWidth="1"/>
  </cols>
  <sheetData>
    <row r="1" spans="1:19" ht="12.7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1:19" ht="12.75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</row>
    <row r="3" spans="9:19" ht="12.75"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2.75">
      <c r="A4" s="2" t="s">
        <v>41</v>
      </c>
      <c r="B4" s="2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2.75">
      <c r="A5" s="3" t="s">
        <v>2</v>
      </c>
      <c r="B5" s="3"/>
      <c r="C5" s="4"/>
      <c r="D5" s="4"/>
      <c r="E5" s="4"/>
      <c r="F5" s="4"/>
      <c r="G5" s="4"/>
      <c r="H5" s="4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2.75">
      <c r="A6" s="3" t="s">
        <v>63</v>
      </c>
      <c r="B6" s="3"/>
      <c r="C6" s="4"/>
      <c r="D6" s="4"/>
      <c r="E6" s="4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2.75">
      <c r="A7" s="3" t="s">
        <v>62</v>
      </c>
      <c r="B7" s="3"/>
      <c r="C7" s="4"/>
      <c r="D7" s="4"/>
      <c r="E7" s="4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.75">
      <c r="A8" s="5"/>
      <c r="B8" s="5"/>
      <c r="C8" s="4"/>
      <c r="D8" s="4"/>
      <c r="E8" s="4"/>
      <c r="F8" s="4"/>
      <c r="G8" s="4"/>
      <c r="H8" s="4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>
      <c r="A9" s="72" t="s">
        <v>61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</row>
    <row r="10" spans="3:19" ht="13.5" thickBot="1">
      <c r="C10" s="4"/>
      <c r="D10" s="4"/>
      <c r="E10" s="4"/>
      <c r="F10" s="4"/>
      <c r="G10" s="4"/>
      <c r="H10" s="4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26.25" thickBot="1">
      <c r="A11" s="57" t="s">
        <v>3</v>
      </c>
      <c r="B11" s="58" t="s">
        <v>4</v>
      </c>
      <c r="C11" s="59" t="s">
        <v>5</v>
      </c>
      <c r="D11" s="60" t="s">
        <v>6</v>
      </c>
      <c r="E11" s="61" t="s">
        <v>7</v>
      </c>
      <c r="F11" s="62" t="s">
        <v>8</v>
      </c>
      <c r="G11" s="63" t="s">
        <v>9</v>
      </c>
      <c r="H11" s="64" t="s">
        <v>10</v>
      </c>
      <c r="I11" s="61" t="s">
        <v>11</v>
      </c>
      <c r="J11" s="62" t="s">
        <v>12</v>
      </c>
      <c r="K11" s="63" t="s">
        <v>13</v>
      </c>
      <c r="L11" s="64" t="s">
        <v>14</v>
      </c>
      <c r="M11" s="61" t="s">
        <v>15</v>
      </c>
      <c r="N11" s="62" t="s">
        <v>16</v>
      </c>
      <c r="O11" s="63">
        <v>2006</v>
      </c>
      <c r="P11" s="65">
        <v>2007</v>
      </c>
      <c r="Q11" s="65">
        <v>2008</v>
      </c>
      <c r="R11" s="65">
        <v>2009</v>
      </c>
      <c r="S11" s="62">
        <v>2010</v>
      </c>
    </row>
    <row r="12" spans="1:19" ht="12.75">
      <c r="A12" s="44">
        <v>1</v>
      </c>
      <c r="B12" s="45"/>
      <c r="C12" s="46" t="s">
        <v>17</v>
      </c>
      <c r="D12" s="47" t="s">
        <v>57</v>
      </c>
      <c r="E12" s="48">
        <v>40</v>
      </c>
      <c r="F12" s="49">
        <v>40</v>
      </c>
      <c r="G12" s="50">
        <v>40</v>
      </c>
      <c r="H12" s="51">
        <v>40</v>
      </c>
      <c r="I12" s="48">
        <v>40</v>
      </c>
      <c r="J12" s="49">
        <v>40</v>
      </c>
      <c r="K12" s="50">
        <v>40</v>
      </c>
      <c r="L12" s="52">
        <v>40</v>
      </c>
      <c r="M12" s="53">
        <v>40</v>
      </c>
      <c r="N12" s="54">
        <v>40</v>
      </c>
      <c r="O12" s="55">
        <f>E12+F12</f>
        <v>80</v>
      </c>
      <c r="P12" s="56">
        <f>G12+H12</f>
        <v>80</v>
      </c>
      <c r="Q12" s="56">
        <f>I12+J12</f>
        <v>80</v>
      </c>
      <c r="R12" s="56">
        <f aca="true" t="shared" si="0" ref="R12:R48">K12+L12</f>
        <v>80</v>
      </c>
      <c r="S12" s="54">
        <f>M12+N12</f>
        <v>80</v>
      </c>
    </row>
    <row r="13" spans="1:19" ht="12.75">
      <c r="A13" s="9">
        <v>2</v>
      </c>
      <c r="B13" s="6"/>
      <c r="C13" s="7" t="s">
        <v>18</v>
      </c>
      <c r="D13" s="13" t="s">
        <v>57</v>
      </c>
      <c r="E13" s="15"/>
      <c r="F13" s="16"/>
      <c r="G13" s="14"/>
      <c r="H13" s="18"/>
      <c r="I13" s="15"/>
      <c r="J13" s="16"/>
      <c r="K13" s="14">
        <v>60</v>
      </c>
      <c r="L13" s="20"/>
      <c r="M13" s="22">
        <v>60</v>
      </c>
      <c r="N13" s="10"/>
      <c r="O13" s="21">
        <f aca="true" t="shared" si="1" ref="O13:O48">E13+F13</f>
        <v>0</v>
      </c>
      <c r="P13" s="8">
        <f aca="true" t="shared" si="2" ref="P13:P48">G13+H13</f>
        <v>0</v>
      </c>
      <c r="Q13" s="8">
        <f>I13+J13</f>
        <v>0</v>
      </c>
      <c r="R13" s="8">
        <f>K13+L13</f>
        <v>60</v>
      </c>
      <c r="S13" s="10">
        <f>M13+N13</f>
        <v>60</v>
      </c>
    </row>
    <row r="14" spans="1:19" ht="12.75">
      <c r="A14" s="9">
        <f>A12+1</f>
        <v>2</v>
      </c>
      <c r="B14" s="6"/>
      <c r="C14" s="7" t="s">
        <v>42</v>
      </c>
      <c r="D14" s="13" t="s">
        <v>57</v>
      </c>
      <c r="E14" s="15"/>
      <c r="F14" s="16"/>
      <c r="G14" s="14"/>
      <c r="H14" s="18"/>
      <c r="I14" s="15"/>
      <c r="J14" s="16"/>
      <c r="K14" s="19"/>
      <c r="L14" s="18">
        <v>30</v>
      </c>
      <c r="M14" s="22"/>
      <c r="N14" s="10">
        <v>30</v>
      </c>
      <c r="O14" s="21">
        <f t="shared" si="1"/>
        <v>0</v>
      </c>
      <c r="P14" s="8">
        <f t="shared" si="2"/>
        <v>0</v>
      </c>
      <c r="Q14" s="8">
        <f aca="true" t="shared" si="3" ref="Q14:Q48">I14+J14</f>
        <v>0</v>
      </c>
      <c r="R14" s="8">
        <f t="shared" si="0"/>
        <v>30</v>
      </c>
      <c r="S14" s="10">
        <f aca="true" t="shared" si="4" ref="S14:S48">M14+N14</f>
        <v>30</v>
      </c>
    </row>
    <row r="15" spans="1:19" ht="12.75">
      <c r="A15" s="9">
        <f aca="true" t="shared" si="5" ref="A15:A48">A14+1</f>
        <v>3</v>
      </c>
      <c r="B15" s="6"/>
      <c r="C15" s="7" t="s">
        <v>43</v>
      </c>
      <c r="D15" s="13" t="s">
        <v>58</v>
      </c>
      <c r="E15" s="15"/>
      <c r="F15" s="16"/>
      <c r="G15" s="14"/>
      <c r="H15" s="18"/>
      <c r="I15" s="15">
        <v>50</v>
      </c>
      <c r="J15" s="16"/>
      <c r="K15" s="14">
        <v>100</v>
      </c>
      <c r="L15" s="20"/>
      <c r="M15" s="22">
        <v>100</v>
      </c>
      <c r="N15" s="10"/>
      <c r="O15" s="21">
        <f t="shared" si="1"/>
        <v>0</v>
      </c>
      <c r="P15" s="8">
        <f t="shared" si="2"/>
        <v>0</v>
      </c>
      <c r="Q15" s="8">
        <f t="shared" si="3"/>
        <v>50</v>
      </c>
      <c r="R15" s="8">
        <f t="shared" si="0"/>
        <v>100</v>
      </c>
      <c r="S15" s="10">
        <f t="shared" si="4"/>
        <v>100</v>
      </c>
    </row>
    <row r="16" spans="1:19" ht="12.75">
      <c r="A16" s="9">
        <f t="shared" si="5"/>
        <v>4</v>
      </c>
      <c r="B16" s="6"/>
      <c r="C16" s="7" t="s">
        <v>21</v>
      </c>
      <c r="D16" s="13" t="s">
        <v>57</v>
      </c>
      <c r="E16" s="15"/>
      <c r="F16" s="16"/>
      <c r="G16" s="14"/>
      <c r="H16" s="18"/>
      <c r="I16" s="15"/>
      <c r="J16" s="16"/>
      <c r="K16" s="14">
        <v>50</v>
      </c>
      <c r="L16" s="20"/>
      <c r="M16" s="22">
        <v>50</v>
      </c>
      <c r="N16" s="10"/>
      <c r="O16" s="21">
        <f t="shared" si="1"/>
        <v>0</v>
      </c>
      <c r="P16" s="8">
        <f t="shared" si="2"/>
        <v>0</v>
      </c>
      <c r="Q16" s="8">
        <f t="shared" si="3"/>
        <v>0</v>
      </c>
      <c r="R16" s="8">
        <f t="shared" si="0"/>
        <v>50</v>
      </c>
      <c r="S16" s="10">
        <f t="shared" si="4"/>
        <v>50</v>
      </c>
    </row>
    <row r="17" spans="1:19" ht="12.75">
      <c r="A17" s="9">
        <f t="shared" si="5"/>
        <v>5</v>
      </c>
      <c r="B17" s="68"/>
      <c r="C17" s="7" t="s">
        <v>19</v>
      </c>
      <c r="D17" s="13" t="s">
        <v>57</v>
      </c>
      <c r="E17" s="17"/>
      <c r="F17" s="16">
        <v>30</v>
      </c>
      <c r="G17" s="14"/>
      <c r="H17" s="18">
        <v>30</v>
      </c>
      <c r="I17" s="15"/>
      <c r="J17" s="16">
        <v>40</v>
      </c>
      <c r="K17" s="14"/>
      <c r="L17" s="18">
        <v>40</v>
      </c>
      <c r="M17" s="22"/>
      <c r="N17" s="10">
        <v>50</v>
      </c>
      <c r="O17" s="21">
        <f t="shared" si="1"/>
        <v>30</v>
      </c>
      <c r="P17" s="8">
        <f t="shared" si="2"/>
        <v>30</v>
      </c>
      <c r="Q17" s="8">
        <f t="shared" si="3"/>
        <v>40</v>
      </c>
      <c r="R17" s="8">
        <f t="shared" si="0"/>
        <v>40</v>
      </c>
      <c r="S17" s="10">
        <f t="shared" si="4"/>
        <v>50</v>
      </c>
    </row>
    <row r="18" spans="1:19" ht="12.75">
      <c r="A18" s="9">
        <f t="shared" si="5"/>
        <v>6</v>
      </c>
      <c r="B18" s="6"/>
      <c r="C18" s="7" t="s">
        <v>20</v>
      </c>
      <c r="D18" s="13" t="s">
        <v>57</v>
      </c>
      <c r="E18" s="17"/>
      <c r="F18" s="16">
        <v>40</v>
      </c>
      <c r="G18" s="14"/>
      <c r="H18" s="18">
        <v>40</v>
      </c>
      <c r="I18" s="15"/>
      <c r="J18" s="16">
        <v>40</v>
      </c>
      <c r="K18" s="14"/>
      <c r="L18" s="18">
        <v>40</v>
      </c>
      <c r="M18" s="22"/>
      <c r="N18" s="10">
        <v>40</v>
      </c>
      <c r="O18" s="21">
        <f t="shared" si="1"/>
        <v>40</v>
      </c>
      <c r="P18" s="8">
        <f t="shared" si="2"/>
        <v>40</v>
      </c>
      <c r="Q18" s="8">
        <f t="shared" si="3"/>
        <v>40</v>
      </c>
      <c r="R18" s="8">
        <f t="shared" si="0"/>
        <v>40</v>
      </c>
      <c r="S18" s="10">
        <f t="shared" si="4"/>
        <v>40</v>
      </c>
    </row>
    <row r="19" spans="1:19" ht="12.75">
      <c r="A19" s="9">
        <f t="shared" si="5"/>
        <v>7</v>
      </c>
      <c r="B19" s="6"/>
      <c r="C19" s="7" t="s">
        <v>22</v>
      </c>
      <c r="D19" s="13" t="s">
        <v>57</v>
      </c>
      <c r="E19" s="17"/>
      <c r="F19" s="16">
        <v>60</v>
      </c>
      <c r="G19" s="14"/>
      <c r="H19" s="18">
        <v>60</v>
      </c>
      <c r="I19" s="15"/>
      <c r="J19" s="16">
        <v>60</v>
      </c>
      <c r="K19" s="14"/>
      <c r="L19" s="18">
        <v>60</v>
      </c>
      <c r="M19" s="22"/>
      <c r="N19" s="10">
        <v>60</v>
      </c>
      <c r="O19" s="21">
        <f t="shared" si="1"/>
        <v>60</v>
      </c>
      <c r="P19" s="8">
        <f t="shared" si="2"/>
        <v>60</v>
      </c>
      <c r="Q19" s="8">
        <f t="shared" si="3"/>
        <v>60</v>
      </c>
      <c r="R19" s="8">
        <f t="shared" si="0"/>
        <v>60</v>
      </c>
      <c r="S19" s="10">
        <f t="shared" si="4"/>
        <v>60</v>
      </c>
    </row>
    <row r="20" spans="1:19" ht="12.75">
      <c r="A20" s="9">
        <f t="shared" si="5"/>
        <v>8</v>
      </c>
      <c r="B20" s="6"/>
      <c r="C20" s="7" t="s">
        <v>23</v>
      </c>
      <c r="D20" s="13" t="s">
        <v>57</v>
      </c>
      <c r="E20" s="17"/>
      <c r="F20" s="16"/>
      <c r="G20" s="14"/>
      <c r="H20" s="18"/>
      <c r="I20" s="15"/>
      <c r="J20" s="16"/>
      <c r="K20" s="14"/>
      <c r="L20" s="18">
        <v>50</v>
      </c>
      <c r="M20" s="22"/>
      <c r="N20" s="10">
        <v>50</v>
      </c>
      <c r="O20" s="21">
        <f t="shared" si="1"/>
        <v>0</v>
      </c>
      <c r="P20" s="8">
        <f t="shared" si="2"/>
        <v>0</v>
      </c>
      <c r="Q20" s="8">
        <f t="shared" si="3"/>
        <v>0</v>
      </c>
      <c r="R20" s="8">
        <f t="shared" si="0"/>
        <v>50</v>
      </c>
      <c r="S20" s="10">
        <f t="shared" si="4"/>
        <v>50</v>
      </c>
    </row>
    <row r="21" spans="1:19" ht="12.75">
      <c r="A21" s="9">
        <f t="shared" si="5"/>
        <v>9</v>
      </c>
      <c r="B21" s="68"/>
      <c r="C21" s="7" t="s">
        <v>24</v>
      </c>
      <c r="D21" s="13" t="s">
        <v>57</v>
      </c>
      <c r="E21" s="15">
        <v>40</v>
      </c>
      <c r="F21" s="16"/>
      <c r="G21" s="14">
        <v>40</v>
      </c>
      <c r="H21" s="18"/>
      <c r="I21" s="15">
        <v>40</v>
      </c>
      <c r="J21" s="16"/>
      <c r="K21" s="14">
        <v>40</v>
      </c>
      <c r="L21" s="20"/>
      <c r="M21" s="22">
        <v>40</v>
      </c>
      <c r="N21" s="10"/>
      <c r="O21" s="21">
        <f t="shared" si="1"/>
        <v>40</v>
      </c>
      <c r="P21" s="8">
        <f t="shared" si="2"/>
        <v>40</v>
      </c>
      <c r="Q21" s="8">
        <f t="shared" si="3"/>
        <v>40</v>
      </c>
      <c r="R21" s="8">
        <f t="shared" si="0"/>
        <v>40</v>
      </c>
      <c r="S21" s="10">
        <f t="shared" si="4"/>
        <v>40</v>
      </c>
    </row>
    <row r="22" spans="1:19" ht="12.75">
      <c r="A22" s="9">
        <f t="shared" si="5"/>
        <v>10</v>
      </c>
      <c r="B22" s="6"/>
      <c r="C22" s="7" t="s">
        <v>25</v>
      </c>
      <c r="D22" s="13" t="s">
        <v>58</v>
      </c>
      <c r="E22" s="15"/>
      <c r="F22" s="16"/>
      <c r="G22" s="14"/>
      <c r="H22" s="18"/>
      <c r="I22" s="15">
        <v>50</v>
      </c>
      <c r="J22" s="16"/>
      <c r="K22" s="14">
        <v>100</v>
      </c>
      <c r="L22" s="20"/>
      <c r="M22" s="22">
        <v>80</v>
      </c>
      <c r="N22" s="10"/>
      <c r="O22" s="21">
        <f t="shared" si="1"/>
        <v>0</v>
      </c>
      <c r="P22" s="8">
        <f t="shared" si="2"/>
        <v>0</v>
      </c>
      <c r="Q22" s="8">
        <f t="shared" si="3"/>
        <v>50</v>
      </c>
      <c r="R22" s="8">
        <f t="shared" si="0"/>
        <v>100</v>
      </c>
      <c r="S22" s="10">
        <f t="shared" si="4"/>
        <v>80</v>
      </c>
    </row>
    <row r="23" spans="1:19" ht="12.75">
      <c r="A23" s="9">
        <f t="shared" si="5"/>
        <v>11</v>
      </c>
      <c r="B23" s="6"/>
      <c r="C23" s="7" t="s">
        <v>44</v>
      </c>
      <c r="D23" s="13" t="s">
        <v>60</v>
      </c>
      <c r="E23" s="15"/>
      <c r="F23" s="16"/>
      <c r="G23" s="14"/>
      <c r="H23" s="18"/>
      <c r="I23" s="15"/>
      <c r="J23" s="16"/>
      <c r="K23" s="14">
        <v>100</v>
      </c>
      <c r="L23" s="20"/>
      <c r="M23" s="22">
        <v>100</v>
      </c>
      <c r="N23" s="10"/>
      <c r="O23" s="21">
        <f t="shared" si="1"/>
        <v>0</v>
      </c>
      <c r="P23" s="8">
        <f t="shared" si="2"/>
        <v>0</v>
      </c>
      <c r="Q23" s="8">
        <f t="shared" si="3"/>
        <v>0</v>
      </c>
      <c r="R23" s="8">
        <f t="shared" si="0"/>
        <v>100</v>
      </c>
      <c r="S23" s="10">
        <f t="shared" si="4"/>
        <v>100</v>
      </c>
    </row>
    <row r="24" spans="1:19" ht="12.75">
      <c r="A24" s="9">
        <f t="shared" si="5"/>
        <v>12</v>
      </c>
      <c r="B24" s="6"/>
      <c r="C24" s="7" t="s">
        <v>26</v>
      </c>
      <c r="D24" s="13" t="s">
        <v>59</v>
      </c>
      <c r="E24" s="15"/>
      <c r="F24" s="16"/>
      <c r="G24" s="14"/>
      <c r="H24" s="18"/>
      <c r="I24" s="15"/>
      <c r="J24" s="16">
        <v>50</v>
      </c>
      <c r="K24" s="14">
        <v>50</v>
      </c>
      <c r="L24" s="18">
        <v>50</v>
      </c>
      <c r="M24" s="22">
        <v>50</v>
      </c>
      <c r="N24" s="10">
        <v>50</v>
      </c>
      <c r="O24" s="21">
        <f t="shared" si="1"/>
        <v>0</v>
      </c>
      <c r="P24" s="8">
        <f t="shared" si="2"/>
        <v>0</v>
      </c>
      <c r="Q24" s="8">
        <f t="shared" si="3"/>
        <v>50</v>
      </c>
      <c r="R24" s="8">
        <f t="shared" si="0"/>
        <v>100</v>
      </c>
      <c r="S24" s="10">
        <f t="shared" si="4"/>
        <v>100</v>
      </c>
    </row>
    <row r="25" spans="1:19" ht="12.75">
      <c r="A25" s="9">
        <f t="shared" si="5"/>
        <v>13</v>
      </c>
      <c r="B25" s="6"/>
      <c r="C25" s="7" t="s">
        <v>45</v>
      </c>
      <c r="D25" s="13" t="s">
        <v>60</v>
      </c>
      <c r="E25" s="15"/>
      <c r="F25" s="16"/>
      <c r="G25" s="14"/>
      <c r="H25" s="18"/>
      <c r="I25" s="15"/>
      <c r="J25" s="16"/>
      <c r="K25" s="14">
        <v>100</v>
      </c>
      <c r="L25" s="20"/>
      <c r="M25" s="22">
        <v>100</v>
      </c>
      <c r="N25" s="10"/>
      <c r="O25" s="21">
        <f t="shared" si="1"/>
        <v>0</v>
      </c>
      <c r="P25" s="8">
        <f t="shared" si="2"/>
        <v>0</v>
      </c>
      <c r="Q25" s="8">
        <f t="shared" si="3"/>
        <v>0</v>
      </c>
      <c r="R25" s="8">
        <f t="shared" si="0"/>
        <v>100</v>
      </c>
      <c r="S25" s="10">
        <f t="shared" si="4"/>
        <v>100</v>
      </c>
    </row>
    <row r="26" spans="1:19" ht="12.75">
      <c r="A26" s="9">
        <f t="shared" si="5"/>
        <v>14</v>
      </c>
      <c r="B26" s="6"/>
      <c r="C26" s="7" t="s">
        <v>46</v>
      </c>
      <c r="D26" s="13" t="s">
        <v>59</v>
      </c>
      <c r="E26" s="15"/>
      <c r="F26" s="16"/>
      <c r="G26" s="14"/>
      <c r="H26" s="18"/>
      <c r="I26" s="15"/>
      <c r="J26" s="16">
        <v>50</v>
      </c>
      <c r="K26" s="14">
        <v>50</v>
      </c>
      <c r="L26" s="18">
        <v>50</v>
      </c>
      <c r="M26" s="22">
        <v>50</v>
      </c>
      <c r="N26" s="10">
        <v>50</v>
      </c>
      <c r="O26" s="21">
        <f t="shared" si="1"/>
        <v>0</v>
      </c>
      <c r="P26" s="8">
        <f t="shared" si="2"/>
        <v>0</v>
      </c>
      <c r="Q26" s="8">
        <f t="shared" si="3"/>
        <v>50</v>
      </c>
      <c r="R26" s="8">
        <f t="shared" si="0"/>
        <v>100</v>
      </c>
      <c r="S26" s="10">
        <f t="shared" si="4"/>
        <v>100</v>
      </c>
    </row>
    <row r="27" spans="1:19" ht="12.75">
      <c r="A27" s="9">
        <f t="shared" si="5"/>
        <v>15</v>
      </c>
      <c r="B27" s="6"/>
      <c r="C27" s="7" t="s">
        <v>27</v>
      </c>
      <c r="D27" s="13" t="s">
        <v>57</v>
      </c>
      <c r="E27" s="15"/>
      <c r="F27" s="16"/>
      <c r="G27" s="14"/>
      <c r="H27" s="18"/>
      <c r="I27" s="15"/>
      <c r="J27" s="16"/>
      <c r="K27" s="19"/>
      <c r="L27" s="18">
        <v>60</v>
      </c>
      <c r="M27" s="22"/>
      <c r="N27" s="10">
        <v>60</v>
      </c>
      <c r="O27" s="21">
        <f t="shared" si="1"/>
        <v>0</v>
      </c>
      <c r="P27" s="8">
        <f t="shared" si="2"/>
        <v>0</v>
      </c>
      <c r="Q27" s="8">
        <f t="shared" si="3"/>
        <v>0</v>
      </c>
      <c r="R27" s="8">
        <f t="shared" si="0"/>
        <v>60</v>
      </c>
      <c r="S27" s="10">
        <f t="shared" si="4"/>
        <v>60</v>
      </c>
    </row>
    <row r="28" spans="1:19" ht="12.75">
      <c r="A28" s="9">
        <f t="shared" si="5"/>
        <v>16</v>
      </c>
      <c r="B28" s="6"/>
      <c r="C28" s="7" t="s">
        <v>47</v>
      </c>
      <c r="D28" s="13" t="s">
        <v>59</v>
      </c>
      <c r="E28" s="15"/>
      <c r="F28" s="16"/>
      <c r="G28" s="14"/>
      <c r="H28" s="18"/>
      <c r="I28" s="15"/>
      <c r="J28" s="16">
        <v>50</v>
      </c>
      <c r="K28" s="14">
        <v>50</v>
      </c>
      <c r="L28" s="18">
        <v>50</v>
      </c>
      <c r="M28" s="22">
        <v>50</v>
      </c>
      <c r="N28" s="10">
        <v>50</v>
      </c>
      <c r="O28" s="21">
        <f t="shared" si="1"/>
        <v>0</v>
      </c>
      <c r="P28" s="8">
        <f t="shared" si="2"/>
        <v>0</v>
      </c>
      <c r="Q28" s="8">
        <f t="shared" si="3"/>
        <v>50</v>
      </c>
      <c r="R28" s="8">
        <f t="shared" si="0"/>
        <v>100</v>
      </c>
      <c r="S28" s="10">
        <f t="shared" si="4"/>
        <v>100</v>
      </c>
    </row>
    <row r="29" spans="1:19" ht="12.75">
      <c r="A29" s="9">
        <f t="shared" si="5"/>
        <v>17</v>
      </c>
      <c r="B29" s="6"/>
      <c r="C29" s="7" t="s">
        <v>28</v>
      </c>
      <c r="D29" s="13" t="s">
        <v>57</v>
      </c>
      <c r="E29" s="15">
        <v>40</v>
      </c>
      <c r="F29" s="16">
        <v>40</v>
      </c>
      <c r="G29" s="14">
        <v>40</v>
      </c>
      <c r="H29" s="18">
        <v>40</v>
      </c>
      <c r="I29" s="15">
        <v>40</v>
      </c>
      <c r="J29" s="16">
        <v>40</v>
      </c>
      <c r="K29" s="14">
        <v>100</v>
      </c>
      <c r="L29" s="18">
        <v>50</v>
      </c>
      <c r="M29" s="22">
        <v>100</v>
      </c>
      <c r="N29" s="10">
        <v>50</v>
      </c>
      <c r="O29" s="21">
        <f t="shared" si="1"/>
        <v>80</v>
      </c>
      <c r="P29" s="8">
        <f t="shared" si="2"/>
        <v>80</v>
      </c>
      <c r="Q29" s="8">
        <f t="shared" si="3"/>
        <v>80</v>
      </c>
      <c r="R29" s="8">
        <f t="shared" si="0"/>
        <v>150</v>
      </c>
      <c r="S29" s="10">
        <f t="shared" si="4"/>
        <v>150</v>
      </c>
    </row>
    <row r="30" spans="1:19" ht="12.75">
      <c r="A30" s="9">
        <f t="shared" si="5"/>
        <v>18</v>
      </c>
      <c r="B30" s="6"/>
      <c r="C30" s="7" t="s">
        <v>29</v>
      </c>
      <c r="D30" s="13" t="s">
        <v>57</v>
      </c>
      <c r="E30" s="15">
        <v>40</v>
      </c>
      <c r="F30" s="16">
        <v>40</v>
      </c>
      <c r="G30" s="14">
        <v>40</v>
      </c>
      <c r="H30" s="18">
        <v>40</v>
      </c>
      <c r="I30" s="15">
        <v>40</v>
      </c>
      <c r="J30" s="16">
        <v>40</v>
      </c>
      <c r="K30" s="14">
        <v>100</v>
      </c>
      <c r="L30" s="18">
        <v>100</v>
      </c>
      <c r="M30" s="22">
        <v>100</v>
      </c>
      <c r="N30" s="10">
        <v>100</v>
      </c>
      <c r="O30" s="21">
        <f t="shared" si="1"/>
        <v>80</v>
      </c>
      <c r="P30" s="8">
        <f t="shared" si="2"/>
        <v>80</v>
      </c>
      <c r="Q30" s="8">
        <f t="shared" si="3"/>
        <v>80</v>
      </c>
      <c r="R30" s="8">
        <f t="shared" si="0"/>
        <v>200</v>
      </c>
      <c r="S30" s="10">
        <f t="shared" si="4"/>
        <v>200</v>
      </c>
    </row>
    <row r="31" spans="1:19" ht="12.75">
      <c r="A31" s="9">
        <f t="shared" si="5"/>
        <v>19</v>
      </c>
      <c r="B31" s="6"/>
      <c r="C31" s="7" t="s">
        <v>48</v>
      </c>
      <c r="D31" s="13" t="s">
        <v>59</v>
      </c>
      <c r="E31" s="15"/>
      <c r="F31" s="16"/>
      <c r="G31" s="14"/>
      <c r="H31" s="18"/>
      <c r="I31" s="15"/>
      <c r="J31" s="16">
        <v>50</v>
      </c>
      <c r="K31" s="14">
        <v>50</v>
      </c>
      <c r="L31" s="18">
        <v>50</v>
      </c>
      <c r="M31" s="22">
        <v>50</v>
      </c>
      <c r="N31" s="10">
        <v>50</v>
      </c>
      <c r="O31" s="21">
        <f t="shared" si="1"/>
        <v>0</v>
      </c>
      <c r="P31" s="8">
        <f t="shared" si="2"/>
        <v>0</v>
      </c>
      <c r="Q31" s="8">
        <f t="shared" si="3"/>
        <v>50</v>
      </c>
      <c r="R31" s="8">
        <f t="shared" si="0"/>
        <v>100</v>
      </c>
      <c r="S31" s="10">
        <f t="shared" si="4"/>
        <v>100</v>
      </c>
    </row>
    <row r="32" spans="1:19" ht="12.75">
      <c r="A32" s="9">
        <f t="shared" si="5"/>
        <v>20</v>
      </c>
      <c r="B32" s="6"/>
      <c r="C32" s="7" t="s">
        <v>49</v>
      </c>
      <c r="D32" s="13" t="s">
        <v>59</v>
      </c>
      <c r="E32" s="15"/>
      <c r="F32" s="16"/>
      <c r="G32" s="14"/>
      <c r="H32" s="18"/>
      <c r="I32" s="15"/>
      <c r="J32" s="16">
        <v>50</v>
      </c>
      <c r="K32" s="14">
        <v>50</v>
      </c>
      <c r="L32" s="18">
        <v>50</v>
      </c>
      <c r="M32" s="22">
        <v>50</v>
      </c>
      <c r="N32" s="10">
        <v>50</v>
      </c>
      <c r="O32" s="21">
        <f t="shared" si="1"/>
        <v>0</v>
      </c>
      <c r="P32" s="8">
        <f t="shared" si="2"/>
        <v>0</v>
      </c>
      <c r="Q32" s="8">
        <f t="shared" si="3"/>
        <v>50</v>
      </c>
      <c r="R32" s="8">
        <f t="shared" si="0"/>
        <v>100</v>
      </c>
      <c r="S32" s="10">
        <f t="shared" si="4"/>
        <v>100</v>
      </c>
    </row>
    <row r="33" spans="1:19" ht="12.75">
      <c r="A33" s="9">
        <f t="shared" si="5"/>
        <v>21</v>
      </c>
      <c r="B33" s="6"/>
      <c r="C33" s="7" t="s">
        <v>30</v>
      </c>
      <c r="D33" s="13" t="s">
        <v>58</v>
      </c>
      <c r="E33" s="15"/>
      <c r="F33" s="16"/>
      <c r="G33" s="14"/>
      <c r="H33" s="18"/>
      <c r="I33" s="15">
        <v>50</v>
      </c>
      <c r="J33" s="16"/>
      <c r="K33" s="14">
        <v>100</v>
      </c>
      <c r="L33" s="20"/>
      <c r="M33" s="22">
        <v>100</v>
      </c>
      <c r="N33" s="10"/>
      <c r="O33" s="21">
        <f t="shared" si="1"/>
        <v>0</v>
      </c>
      <c r="P33" s="8">
        <f t="shared" si="2"/>
        <v>0</v>
      </c>
      <c r="Q33" s="8">
        <f t="shared" si="3"/>
        <v>50</v>
      </c>
      <c r="R33" s="8">
        <f t="shared" si="0"/>
        <v>100</v>
      </c>
      <c r="S33" s="10">
        <f t="shared" si="4"/>
        <v>100</v>
      </c>
    </row>
    <row r="34" spans="1:19" ht="12.75">
      <c r="A34" s="9">
        <f t="shared" si="5"/>
        <v>22</v>
      </c>
      <c r="B34" s="68"/>
      <c r="C34" s="7" t="s">
        <v>31</v>
      </c>
      <c r="D34" s="13" t="s">
        <v>57</v>
      </c>
      <c r="E34" s="17"/>
      <c r="F34" s="16">
        <v>50</v>
      </c>
      <c r="G34" s="14"/>
      <c r="H34" s="18">
        <v>50</v>
      </c>
      <c r="I34" s="15"/>
      <c r="J34" s="16">
        <v>50</v>
      </c>
      <c r="K34" s="14"/>
      <c r="L34" s="18">
        <v>50</v>
      </c>
      <c r="M34" s="22"/>
      <c r="N34" s="10">
        <v>50</v>
      </c>
      <c r="O34" s="21">
        <f t="shared" si="1"/>
        <v>50</v>
      </c>
      <c r="P34" s="8">
        <f t="shared" si="2"/>
        <v>50</v>
      </c>
      <c r="Q34" s="8">
        <f t="shared" si="3"/>
        <v>50</v>
      </c>
      <c r="R34" s="8">
        <f t="shared" si="0"/>
        <v>50</v>
      </c>
      <c r="S34" s="10">
        <f t="shared" si="4"/>
        <v>50</v>
      </c>
    </row>
    <row r="35" spans="1:19" ht="12.75">
      <c r="A35" s="9">
        <f t="shared" si="5"/>
        <v>23</v>
      </c>
      <c r="B35" s="6"/>
      <c r="C35" s="7" t="s">
        <v>50</v>
      </c>
      <c r="D35" s="13" t="s">
        <v>57</v>
      </c>
      <c r="E35" s="15"/>
      <c r="F35" s="16"/>
      <c r="G35" s="14"/>
      <c r="H35" s="18"/>
      <c r="I35" s="15"/>
      <c r="J35" s="16"/>
      <c r="K35" s="14">
        <v>25</v>
      </c>
      <c r="L35" s="20"/>
      <c r="M35" s="22">
        <v>25</v>
      </c>
      <c r="N35" s="10"/>
      <c r="O35" s="21">
        <f t="shared" si="1"/>
        <v>0</v>
      </c>
      <c r="P35" s="8">
        <f t="shared" si="2"/>
        <v>0</v>
      </c>
      <c r="Q35" s="8">
        <f t="shared" si="3"/>
        <v>0</v>
      </c>
      <c r="R35" s="8">
        <f t="shared" si="0"/>
        <v>25</v>
      </c>
      <c r="S35" s="10">
        <f t="shared" si="4"/>
        <v>25</v>
      </c>
    </row>
    <row r="36" spans="1:19" ht="12.75">
      <c r="A36" s="9">
        <f t="shared" si="5"/>
        <v>24</v>
      </c>
      <c r="B36" s="68"/>
      <c r="C36" s="7" t="s">
        <v>51</v>
      </c>
      <c r="D36" s="13" t="s">
        <v>57</v>
      </c>
      <c r="E36" s="17"/>
      <c r="F36" s="16">
        <v>25</v>
      </c>
      <c r="G36" s="14"/>
      <c r="H36" s="18">
        <v>25</v>
      </c>
      <c r="I36" s="15"/>
      <c r="J36" s="16">
        <v>25</v>
      </c>
      <c r="K36" s="14"/>
      <c r="L36" s="18">
        <v>25</v>
      </c>
      <c r="M36" s="22"/>
      <c r="N36" s="10">
        <v>25</v>
      </c>
      <c r="O36" s="21">
        <f t="shared" si="1"/>
        <v>25</v>
      </c>
      <c r="P36" s="8">
        <f t="shared" si="2"/>
        <v>25</v>
      </c>
      <c r="Q36" s="8">
        <f t="shared" si="3"/>
        <v>25</v>
      </c>
      <c r="R36" s="8">
        <f t="shared" si="0"/>
        <v>25</v>
      </c>
      <c r="S36" s="10">
        <f t="shared" si="4"/>
        <v>25</v>
      </c>
    </row>
    <row r="37" spans="1:19" ht="12.75">
      <c r="A37" s="9">
        <f t="shared" si="5"/>
        <v>25</v>
      </c>
      <c r="B37" s="68"/>
      <c r="C37" s="7" t="s">
        <v>32</v>
      </c>
      <c r="D37" s="13" t="s">
        <v>57</v>
      </c>
      <c r="E37" s="15"/>
      <c r="F37" s="16"/>
      <c r="G37" s="14"/>
      <c r="H37" s="18"/>
      <c r="I37" s="15"/>
      <c r="J37" s="16"/>
      <c r="K37" s="19"/>
      <c r="L37" s="18">
        <v>50</v>
      </c>
      <c r="M37" s="22"/>
      <c r="N37" s="10">
        <v>50</v>
      </c>
      <c r="O37" s="21">
        <f t="shared" si="1"/>
        <v>0</v>
      </c>
      <c r="P37" s="8">
        <f t="shared" si="2"/>
        <v>0</v>
      </c>
      <c r="Q37" s="8">
        <f t="shared" si="3"/>
        <v>0</v>
      </c>
      <c r="R37" s="8">
        <f t="shared" si="0"/>
        <v>50</v>
      </c>
      <c r="S37" s="10">
        <f t="shared" si="4"/>
        <v>50</v>
      </c>
    </row>
    <row r="38" spans="1:19" ht="12.75">
      <c r="A38" s="9">
        <f t="shared" si="5"/>
        <v>26</v>
      </c>
      <c r="B38" s="68"/>
      <c r="C38" s="7" t="s">
        <v>33</v>
      </c>
      <c r="D38" s="13" t="s">
        <v>57</v>
      </c>
      <c r="E38" s="17"/>
      <c r="F38" s="16">
        <v>40</v>
      </c>
      <c r="G38" s="14"/>
      <c r="H38" s="18">
        <v>40</v>
      </c>
      <c r="I38" s="15"/>
      <c r="J38" s="16">
        <v>40</v>
      </c>
      <c r="K38" s="14"/>
      <c r="L38" s="18">
        <v>40</v>
      </c>
      <c r="M38" s="22"/>
      <c r="N38" s="10">
        <v>40</v>
      </c>
      <c r="O38" s="21">
        <f t="shared" si="1"/>
        <v>40</v>
      </c>
      <c r="P38" s="8">
        <f t="shared" si="2"/>
        <v>40</v>
      </c>
      <c r="Q38" s="8">
        <f t="shared" si="3"/>
        <v>40</v>
      </c>
      <c r="R38" s="8">
        <f t="shared" si="0"/>
        <v>40</v>
      </c>
      <c r="S38" s="10">
        <f t="shared" si="4"/>
        <v>40</v>
      </c>
    </row>
    <row r="39" spans="1:19" ht="12.75">
      <c r="A39" s="9">
        <f t="shared" si="5"/>
        <v>27</v>
      </c>
      <c r="B39" s="68"/>
      <c r="C39" s="7" t="s">
        <v>34</v>
      </c>
      <c r="D39" s="13" t="s">
        <v>57</v>
      </c>
      <c r="E39" s="17"/>
      <c r="F39" s="16">
        <v>50</v>
      </c>
      <c r="G39" s="14"/>
      <c r="H39" s="18">
        <v>50</v>
      </c>
      <c r="I39" s="15"/>
      <c r="J39" s="16">
        <v>50</v>
      </c>
      <c r="K39" s="14"/>
      <c r="L39" s="18">
        <v>50</v>
      </c>
      <c r="M39" s="22"/>
      <c r="N39" s="10">
        <v>50</v>
      </c>
      <c r="O39" s="21">
        <f t="shared" si="1"/>
        <v>50</v>
      </c>
      <c r="P39" s="8">
        <f t="shared" si="2"/>
        <v>50</v>
      </c>
      <c r="Q39" s="8">
        <f t="shared" si="3"/>
        <v>50</v>
      </c>
      <c r="R39" s="8">
        <f t="shared" si="0"/>
        <v>50</v>
      </c>
      <c r="S39" s="10">
        <f t="shared" si="4"/>
        <v>50</v>
      </c>
    </row>
    <row r="40" spans="1:19" ht="12.75">
      <c r="A40" s="9">
        <f t="shared" si="5"/>
        <v>28</v>
      </c>
      <c r="B40" s="68"/>
      <c r="C40" s="7" t="s">
        <v>35</v>
      </c>
      <c r="D40" s="13" t="s">
        <v>57</v>
      </c>
      <c r="E40" s="17"/>
      <c r="F40" s="16">
        <v>40</v>
      </c>
      <c r="G40" s="14"/>
      <c r="H40" s="18">
        <v>40</v>
      </c>
      <c r="I40" s="15"/>
      <c r="J40" s="16">
        <v>40</v>
      </c>
      <c r="K40" s="14"/>
      <c r="L40" s="18">
        <v>40</v>
      </c>
      <c r="M40" s="22"/>
      <c r="N40" s="10">
        <v>40</v>
      </c>
      <c r="O40" s="21">
        <f t="shared" si="1"/>
        <v>40</v>
      </c>
      <c r="P40" s="8">
        <f t="shared" si="2"/>
        <v>40</v>
      </c>
      <c r="Q40" s="8">
        <f t="shared" si="3"/>
        <v>40</v>
      </c>
      <c r="R40" s="8">
        <f t="shared" si="0"/>
        <v>40</v>
      </c>
      <c r="S40" s="10">
        <f t="shared" si="4"/>
        <v>40</v>
      </c>
    </row>
    <row r="41" spans="1:19" ht="12.75">
      <c r="A41" s="9">
        <f t="shared" si="5"/>
        <v>29</v>
      </c>
      <c r="B41" s="6"/>
      <c r="C41" s="7" t="s">
        <v>36</v>
      </c>
      <c r="D41" s="13" t="s">
        <v>58</v>
      </c>
      <c r="E41" s="15"/>
      <c r="F41" s="16"/>
      <c r="G41" s="14"/>
      <c r="H41" s="18"/>
      <c r="I41" s="15">
        <v>50</v>
      </c>
      <c r="J41" s="16"/>
      <c r="K41" s="14">
        <v>100</v>
      </c>
      <c r="L41" s="20"/>
      <c r="M41" s="22">
        <v>60</v>
      </c>
      <c r="N41" s="10"/>
      <c r="O41" s="21">
        <f t="shared" si="1"/>
        <v>0</v>
      </c>
      <c r="P41" s="8">
        <f t="shared" si="2"/>
        <v>0</v>
      </c>
      <c r="Q41" s="8">
        <f t="shared" si="3"/>
        <v>50</v>
      </c>
      <c r="R41" s="8">
        <f t="shared" si="0"/>
        <v>100</v>
      </c>
      <c r="S41" s="10">
        <f t="shared" si="4"/>
        <v>60</v>
      </c>
    </row>
    <row r="42" spans="1:19" ht="12.75">
      <c r="A42" s="9">
        <f t="shared" si="5"/>
        <v>30</v>
      </c>
      <c r="B42" s="68"/>
      <c r="C42" s="7" t="s">
        <v>56</v>
      </c>
      <c r="D42" s="13" t="s">
        <v>57</v>
      </c>
      <c r="E42" s="15">
        <v>40</v>
      </c>
      <c r="F42" s="16"/>
      <c r="G42" s="14">
        <v>40</v>
      </c>
      <c r="H42" s="18"/>
      <c r="I42" s="15">
        <v>40</v>
      </c>
      <c r="J42" s="16"/>
      <c r="K42" s="14">
        <v>40</v>
      </c>
      <c r="L42" s="20"/>
      <c r="M42" s="22">
        <v>40</v>
      </c>
      <c r="N42" s="10"/>
      <c r="O42" s="21">
        <f t="shared" si="1"/>
        <v>40</v>
      </c>
      <c r="P42" s="8">
        <f t="shared" si="2"/>
        <v>40</v>
      </c>
      <c r="Q42" s="8">
        <f t="shared" si="3"/>
        <v>40</v>
      </c>
      <c r="R42" s="8">
        <f t="shared" si="0"/>
        <v>40</v>
      </c>
      <c r="S42" s="10">
        <f t="shared" si="4"/>
        <v>40</v>
      </c>
    </row>
    <row r="43" spans="1:19" ht="12.75">
      <c r="A43" s="9">
        <f t="shared" si="5"/>
        <v>31</v>
      </c>
      <c r="B43" s="68"/>
      <c r="C43" s="7" t="s">
        <v>37</v>
      </c>
      <c r="D43" s="13" t="s">
        <v>57</v>
      </c>
      <c r="E43" s="17"/>
      <c r="F43" s="16">
        <v>50</v>
      </c>
      <c r="G43" s="14"/>
      <c r="H43" s="18">
        <v>50</v>
      </c>
      <c r="I43" s="15"/>
      <c r="J43" s="16">
        <v>50</v>
      </c>
      <c r="K43" s="14"/>
      <c r="L43" s="18">
        <v>50</v>
      </c>
      <c r="M43" s="22"/>
      <c r="N43" s="10">
        <v>50</v>
      </c>
      <c r="O43" s="21">
        <f t="shared" si="1"/>
        <v>50</v>
      </c>
      <c r="P43" s="8">
        <f t="shared" si="2"/>
        <v>50</v>
      </c>
      <c r="Q43" s="8">
        <f t="shared" si="3"/>
        <v>50</v>
      </c>
      <c r="R43" s="8">
        <f t="shared" si="0"/>
        <v>50</v>
      </c>
      <c r="S43" s="10">
        <f t="shared" si="4"/>
        <v>50</v>
      </c>
    </row>
    <row r="44" spans="1:19" ht="12.75">
      <c r="A44" s="9">
        <f t="shared" si="5"/>
        <v>32</v>
      </c>
      <c r="B44" s="6"/>
      <c r="C44" s="7" t="s">
        <v>38</v>
      </c>
      <c r="D44" s="13" t="s">
        <v>57</v>
      </c>
      <c r="E44" s="15">
        <v>30</v>
      </c>
      <c r="F44" s="16">
        <v>30</v>
      </c>
      <c r="G44" s="14">
        <v>30</v>
      </c>
      <c r="H44" s="18">
        <v>30</v>
      </c>
      <c r="I44" s="15">
        <v>35</v>
      </c>
      <c r="J44" s="16">
        <v>35</v>
      </c>
      <c r="K44" s="14">
        <v>35</v>
      </c>
      <c r="L44" s="18">
        <v>35</v>
      </c>
      <c r="M44" s="22">
        <v>35</v>
      </c>
      <c r="N44" s="10">
        <v>35</v>
      </c>
      <c r="O44" s="21">
        <f t="shared" si="1"/>
        <v>60</v>
      </c>
      <c r="P44" s="8">
        <f t="shared" si="2"/>
        <v>60</v>
      </c>
      <c r="Q44" s="8">
        <f t="shared" si="3"/>
        <v>70</v>
      </c>
      <c r="R44" s="8">
        <f t="shared" si="0"/>
        <v>70</v>
      </c>
      <c r="S44" s="10">
        <f t="shared" si="4"/>
        <v>70</v>
      </c>
    </row>
    <row r="45" spans="1:19" ht="12.75">
      <c r="A45" s="9">
        <f t="shared" si="5"/>
        <v>33</v>
      </c>
      <c r="B45" s="6"/>
      <c r="C45" s="7" t="s">
        <v>52</v>
      </c>
      <c r="D45" s="13" t="s">
        <v>57</v>
      </c>
      <c r="E45" s="15"/>
      <c r="F45" s="16"/>
      <c r="G45" s="14"/>
      <c r="H45" s="18"/>
      <c r="I45" s="15"/>
      <c r="J45" s="16"/>
      <c r="K45" s="14">
        <v>25</v>
      </c>
      <c r="L45" s="20"/>
      <c r="M45" s="22">
        <v>25</v>
      </c>
      <c r="N45" s="10"/>
      <c r="O45" s="21">
        <f t="shared" si="1"/>
        <v>0</v>
      </c>
      <c r="P45" s="8">
        <f t="shared" si="2"/>
        <v>0</v>
      </c>
      <c r="Q45" s="8">
        <f t="shared" si="3"/>
        <v>0</v>
      </c>
      <c r="R45" s="8">
        <f t="shared" si="0"/>
        <v>25</v>
      </c>
      <c r="S45" s="10">
        <f t="shared" si="4"/>
        <v>25</v>
      </c>
    </row>
    <row r="46" spans="1:19" ht="12.75">
      <c r="A46" s="9">
        <f t="shared" si="5"/>
        <v>34</v>
      </c>
      <c r="B46" s="68"/>
      <c r="C46" s="7" t="s">
        <v>53</v>
      </c>
      <c r="D46" s="13" t="s">
        <v>57</v>
      </c>
      <c r="E46" s="17"/>
      <c r="F46" s="16">
        <v>25</v>
      </c>
      <c r="G46" s="14"/>
      <c r="H46" s="18">
        <v>25</v>
      </c>
      <c r="I46" s="15"/>
      <c r="J46" s="16">
        <v>25</v>
      </c>
      <c r="K46" s="14"/>
      <c r="L46" s="18">
        <v>25</v>
      </c>
      <c r="M46" s="22"/>
      <c r="N46" s="10">
        <v>25</v>
      </c>
      <c r="O46" s="21">
        <f t="shared" si="1"/>
        <v>25</v>
      </c>
      <c r="P46" s="8">
        <f t="shared" si="2"/>
        <v>25</v>
      </c>
      <c r="Q46" s="8">
        <f t="shared" si="3"/>
        <v>25</v>
      </c>
      <c r="R46" s="8">
        <f t="shared" si="0"/>
        <v>25</v>
      </c>
      <c r="S46" s="10">
        <f t="shared" si="4"/>
        <v>25</v>
      </c>
    </row>
    <row r="47" spans="1:19" ht="12.75">
      <c r="A47" s="9">
        <f t="shared" si="5"/>
        <v>35</v>
      </c>
      <c r="B47" s="68"/>
      <c r="C47" s="7" t="s">
        <v>54</v>
      </c>
      <c r="D47" s="13" t="s">
        <v>57</v>
      </c>
      <c r="E47" s="17"/>
      <c r="F47" s="16"/>
      <c r="G47" s="14"/>
      <c r="H47" s="18"/>
      <c r="I47" s="15"/>
      <c r="J47" s="16"/>
      <c r="K47" s="14"/>
      <c r="L47" s="18">
        <v>50</v>
      </c>
      <c r="M47" s="22"/>
      <c r="N47" s="10">
        <v>50</v>
      </c>
      <c r="O47" s="21">
        <f t="shared" si="1"/>
        <v>0</v>
      </c>
      <c r="P47" s="8">
        <f t="shared" si="2"/>
        <v>0</v>
      </c>
      <c r="Q47" s="8">
        <f t="shared" si="3"/>
        <v>0</v>
      </c>
      <c r="R47" s="8">
        <f t="shared" si="0"/>
        <v>50</v>
      </c>
      <c r="S47" s="10">
        <f t="shared" si="4"/>
        <v>50</v>
      </c>
    </row>
    <row r="48" spans="1:19" ht="13.5" thickBot="1">
      <c r="A48" s="28">
        <f t="shared" si="5"/>
        <v>36</v>
      </c>
      <c r="B48" s="29"/>
      <c r="C48" s="30" t="s">
        <v>55</v>
      </c>
      <c r="D48" s="31" t="s">
        <v>57</v>
      </c>
      <c r="E48" s="32"/>
      <c r="F48" s="33"/>
      <c r="G48" s="34"/>
      <c r="H48" s="35"/>
      <c r="I48" s="32"/>
      <c r="J48" s="33"/>
      <c r="K48" s="34">
        <v>100</v>
      </c>
      <c r="L48" s="36"/>
      <c r="M48" s="37">
        <v>100</v>
      </c>
      <c r="N48" s="38"/>
      <c r="O48" s="39">
        <f t="shared" si="1"/>
        <v>0</v>
      </c>
      <c r="P48" s="40">
        <f t="shared" si="2"/>
        <v>0</v>
      </c>
      <c r="Q48" s="40">
        <f t="shared" si="3"/>
        <v>0</v>
      </c>
      <c r="R48" s="40">
        <f t="shared" si="0"/>
        <v>100</v>
      </c>
      <c r="S48" s="38">
        <f t="shared" si="4"/>
        <v>100</v>
      </c>
    </row>
    <row r="49" spans="1:19" ht="12.75">
      <c r="A49" s="73" t="s">
        <v>39</v>
      </c>
      <c r="B49" s="74"/>
      <c r="C49" s="74"/>
      <c r="D49" s="75"/>
      <c r="E49" s="24">
        <f aca="true" t="shared" si="6" ref="E49:S49">SUM(E12:E48)</f>
        <v>230</v>
      </c>
      <c r="F49" s="25">
        <f t="shared" si="6"/>
        <v>560</v>
      </c>
      <c r="G49" s="41">
        <f t="shared" si="6"/>
        <v>230</v>
      </c>
      <c r="H49" s="42">
        <f t="shared" si="6"/>
        <v>560</v>
      </c>
      <c r="I49" s="24">
        <f t="shared" si="6"/>
        <v>435</v>
      </c>
      <c r="J49" s="25">
        <f t="shared" si="6"/>
        <v>825</v>
      </c>
      <c r="K49" s="41">
        <f t="shared" si="6"/>
        <v>1465</v>
      </c>
      <c r="L49" s="42">
        <f t="shared" si="6"/>
        <v>1135</v>
      </c>
      <c r="M49" s="24">
        <f t="shared" si="6"/>
        <v>1405</v>
      </c>
      <c r="N49" s="25">
        <f t="shared" si="6"/>
        <v>1145</v>
      </c>
      <c r="O49" s="41">
        <f t="shared" si="6"/>
        <v>790</v>
      </c>
      <c r="P49" s="43">
        <f t="shared" si="6"/>
        <v>790</v>
      </c>
      <c r="Q49" s="43">
        <f t="shared" si="6"/>
        <v>1260</v>
      </c>
      <c r="R49" s="43">
        <f t="shared" si="6"/>
        <v>2600</v>
      </c>
      <c r="S49" s="25">
        <f t="shared" si="6"/>
        <v>2550</v>
      </c>
    </row>
    <row r="50" spans="1:19" ht="13.5" thickBot="1">
      <c r="A50" s="69" t="s">
        <v>40</v>
      </c>
      <c r="B50" s="70"/>
      <c r="C50" s="70"/>
      <c r="D50" s="71"/>
      <c r="E50" s="26">
        <f aca="true" t="shared" si="7" ref="E50:S50">COUNTIF(E12:E48,"&gt;0")</f>
        <v>6</v>
      </c>
      <c r="F50" s="12">
        <f t="shared" si="7"/>
        <v>14</v>
      </c>
      <c r="G50" s="23">
        <f t="shared" si="7"/>
        <v>6</v>
      </c>
      <c r="H50" s="27">
        <f t="shared" si="7"/>
        <v>14</v>
      </c>
      <c r="I50" s="26">
        <f t="shared" si="7"/>
        <v>10</v>
      </c>
      <c r="J50" s="12">
        <f t="shared" si="7"/>
        <v>19</v>
      </c>
      <c r="K50" s="23">
        <f t="shared" si="7"/>
        <v>22</v>
      </c>
      <c r="L50" s="27">
        <f t="shared" si="7"/>
        <v>24</v>
      </c>
      <c r="M50" s="26">
        <f t="shared" si="7"/>
        <v>22</v>
      </c>
      <c r="N50" s="12">
        <f t="shared" si="7"/>
        <v>24</v>
      </c>
      <c r="O50" s="23">
        <f t="shared" si="7"/>
        <v>16</v>
      </c>
      <c r="P50" s="11">
        <f t="shared" si="7"/>
        <v>16</v>
      </c>
      <c r="Q50" s="11">
        <f t="shared" si="7"/>
        <v>25</v>
      </c>
      <c r="R50" s="11">
        <f t="shared" si="7"/>
        <v>37</v>
      </c>
      <c r="S50" s="11">
        <f t="shared" si="7"/>
        <v>37</v>
      </c>
    </row>
    <row r="51" ht="12.75">
      <c r="C51" s="66"/>
    </row>
    <row r="52" ht="12.75">
      <c r="E52" s="67"/>
    </row>
  </sheetData>
  <mergeCells count="5">
    <mergeCell ref="A50:D50"/>
    <mergeCell ref="A1:S1"/>
    <mergeCell ref="A2:S2"/>
    <mergeCell ref="A9:S9"/>
    <mergeCell ref="A49:D4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3" sqref="L3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3" sqref="L3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Cliente</cp:lastModifiedBy>
  <dcterms:created xsi:type="dcterms:W3CDTF">2009-11-12T12:38:09Z</dcterms:created>
  <dcterms:modified xsi:type="dcterms:W3CDTF">2009-11-12T18:15:17Z</dcterms:modified>
  <cp:category/>
  <cp:version/>
  <cp:contentType/>
  <cp:contentStatus/>
</cp:coreProperties>
</file>